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defaultThemeVersion="166925"/>
  <mc:AlternateContent xmlns:mc="http://schemas.openxmlformats.org/markup-compatibility/2006">
    <mc:Choice Requires="x15">
      <x15ac:absPath xmlns:x15ac="http://schemas.microsoft.com/office/spreadsheetml/2010/11/ac" url="C:\Users\Josh\Downloads\Elevvo Internship\"/>
    </mc:Choice>
  </mc:AlternateContent>
  <xr:revisionPtr revIDLastSave="0" documentId="13_ncr:1_{F13831C0-23AF-4D12-9715-A6A5A92050DD}" xr6:coauthVersionLast="47" xr6:coauthVersionMax="47" xr10:uidLastSave="{00000000-0000-0000-0000-000000000000}"/>
  <bookViews>
    <workbookView xWindow="-120" yWindow="-120" windowWidth="20730" windowHeight="11040" activeTab="1" xr2:uid="{00000000-000D-0000-FFFF-FFFF00000000}"/>
  </bookViews>
  <sheets>
    <sheet name="Calculations" sheetId="1" r:id="rId1"/>
    <sheet name="Dashboard" sheetId="2" r:id="rId2"/>
  </sheets>
  <definedNames>
    <definedName name="_xlchart.v5.0" hidden="1">Calculations!$R$4</definedName>
    <definedName name="_xlchart.v5.1" hidden="1">Calculations!$R$5:$R$14</definedName>
    <definedName name="_xlchart.v5.2" hidden="1">Calculations!$S$4</definedName>
    <definedName name="_xlchart.v5.3" hidden="1">Calculations!$S$5:$S$14</definedName>
    <definedName name="_xlchart.v5.4" hidden="1">Calculations!$R$4</definedName>
    <definedName name="_xlchart.v5.5" hidden="1">Calculations!$R$5:$R$14</definedName>
    <definedName name="_xlchart.v5.6" hidden="1">Calculations!$S$4</definedName>
    <definedName name="_xlchart.v5.7" hidden="1">Calculations!$S$5:$S$14</definedName>
    <definedName name="Slicer_Category">#N/A</definedName>
    <definedName name="Slicer_Month">#N/A</definedName>
    <definedName name="Slicer_Quarter">#N/A</definedName>
    <definedName name="Slicer_Region">#N/A</definedName>
    <definedName name="Slicer_Segment">#N/A</definedName>
    <definedName name="Slicer_Ship_Mode">#N/A</definedName>
    <definedName name="Slicer_Year">#N/A</definedName>
  </definedNames>
  <calcPr calcId="191029"/>
  <pivotCaches>
    <pivotCache cacheId="1138" r:id="rId3"/>
    <pivotCache cacheId="1141" r:id="rId4"/>
    <pivotCache cacheId="1142" r:id="rId5"/>
    <pivotCache cacheId="1143" r:id="rId6"/>
    <pivotCache cacheId="1163" r:id="rId7"/>
    <pivotCache cacheId="1166" r:id="rId8"/>
  </pivotCaches>
  <extLst>
    <ext xmlns:x14="http://schemas.microsoft.com/office/spreadsheetml/2009/9/main" uri="{876F7934-8845-4945-9796-88D515C7AA90}">
      <x14:pivotCaches>
        <pivotCache cacheId="621"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in_2143e297-a11d-496f-9b01-b9cdd04189ef" name="train" connection="Query - train"/>
          <x15:modelTable id="Ship_Mode_3494db20-fd22-4231-916c-65d33e5d0935" name="Ship_Mode" connection="Query - Ship_Mode"/>
          <x15:modelTable id="Segment_25bcf4a1-86db-41ec-9d3d-b67f85cea5c3" name="Segment" connection="Query - Segment"/>
          <x15:modelTable id="Region_dde23252-75ae-48aa-80d7-66481c9fbf5d" name="Region" connection="Query - Region"/>
          <x15:modelTable id="Category_5f85ccc2-8ab7-48be-a663-1ff57188cd51" name="Category" connection="Query - Category"/>
          <x15:modelTable id="Invoked Function_ea49b94e-3871-4c25-a2c6-3b47cff202bd" name="Invoked Function" connection="Query - Invoked Function"/>
        </x15:modelTables>
        <x15:modelRelationships>
          <x15:modelRelationship fromTable="train" fromColumn="Ship Mode" toTable="Ship_Mode" toColumn="Ship Mode"/>
          <x15:modelRelationship fromTable="train" fromColumn="Segment" toTable="Segment" toColumn="Segment"/>
          <x15:modelRelationship fromTable="train" fromColumn="Region" toTable="Region" toColumn="Region"/>
          <x15:modelRelationship fromTable="train" fromColumn="Category" toTable="Category" toColumn="Category"/>
          <x15:modelRelationship fromTable="train" fromColumn="Ship Date" toTable="Invoked Function"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S4" i="1" l="1"/>
  <c r="R5" i="1"/>
  <c r="S5" i="1"/>
  <c r="R6" i="1"/>
  <c r="S6" i="1"/>
  <c r="R7" i="1"/>
  <c r="S7" i="1"/>
  <c r="R8" i="1"/>
  <c r="S8" i="1"/>
  <c r="R9" i="1"/>
  <c r="S9" i="1"/>
  <c r="R10" i="1"/>
  <c r="S10" i="1"/>
  <c r="R11" i="1"/>
  <c r="S11" i="1"/>
  <c r="R12" i="1"/>
  <c r="S12" i="1"/>
  <c r="R13" i="1"/>
  <c r="S13" i="1"/>
  <c r="R14" i="1"/>
  <c r="S14" i="1"/>
  <c r="R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ategory" description="Connection to the 'Category' query in the workbook." type="100" refreshedVersion="8" minRefreshableVersion="5">
    <extLst>
      <ext xmlns:x15="http://schemas.microsoft.com/office/spreadsheetml/2010/11/main" uri="{DE250136-89BD-433C-8126-D09CA5730AF9}">
        <x15:connection id="bcbcca91-0534-455d-9f3a-5f51989cfc13"/>
      </ext>
    </extLst>
  </connection>
  <connection id="2" xr16:uid="{00000000-0015-0000-FFFF-FFFF01000000}" name="Query - Invoked Function" description="Connection to the 'Invoked Function' query in the workbook." type="100" refreshedVersion="8" minRefreshableVersion="5">
    <extLst>
      <ext xmlns:x15="http://schemas.microsoft.com/office/spreadsheetml/2010/11/main" uri="{DE250136-89BD-433C-8126-D09CA5730AF9}">
        <x15:connection id="6bdb3d21-41e6-4f94-b5a8-fdd60bd10fe6"/>
      </ext>
    </extLst>
  </connection>
  <connection id="3" xr16:uid="{00000000-0015-0000-FFFF-FFFF02000000}"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4" xr16:uid="{00000000-0015-0000-FFFF-FFFF03000000}" name="Query - Region" description="Connection to the 'Region' query in the workbook." type="100" refreshedVersion="8" minRefreshableVersion="5">
    <extLst>
      <ext xmlns:x15="http://schemas.microsoft.com/office/spreadsheetml/2010/11/main" uri="{DE250136-89BD-433C-8126-D09CA5730AF9}">
        <x15:connection id="65fd2d86-4430-4005-974a-2f1d66429dbb"/>
      </ext>
    </extLst>
  </connection>
  <connection id="5" xr16:uid="{00000000-0015-0000-FFFF-FFFF04000000}" name="Query - Segment" description="Connection to the 'Segment' query in the workbook." type="100" refreshedVersion="8" minRefreshableVersion="5">
    <extLst>
      <ext xmlns:x15="http://schemas.microsoft.com/office/spreadsheetml/2010/11/main" uri="{DE250136-89BD-433C-8126-D09CA5730AF9}">
        <x15:connection id="5c903fbd-849a-46d6-b747-12bae5dd94f3"/>
      </ext>
    </extLst>
  </connection>
  <connection id="6" xr16:uid="{00000000-0015-0000-FFFF-FFFF05000000}" name="Query - Ship_Mode" description="Connection to the 'Ship_Mode' query in the workbook." type="100" refreshedVersion="8" minRefreshableVersion="5">
    <extLst>
      <ext xmlns:x15="http://schemas.microsoft.com/office/spreadsheetml/2010/11/main" uri="{DE250136-89BD-433C-8126-D09CA5730AF9}">
        <x15:connection id="0ccef281-19db-419b-b20c-4616a2113498"/>
      </ext>
    </extLst>
  </connection>
  <connection id="7" xr16:uid="{00000000-0015-0000-FFFF-FFFF06000000}" name="Query - train" description="Connection to the 'train' query in the workbook." type="100" refreshedVersion="8" minRefreshableVersion="5">
    <extLst>
      <ext xmlns:x15="http://schemas.microsoft.com/office/spreadsheetml/2010/11/main" uri="{DE250136-89BD-433C-8126-D09CA5730AF9}">
        <x15:connection id="261eb25c-c4f6-4ee6-b74e-e5e3b39004e9"/>
      </ext>
    </extLst>
  </connection>
  <connection id="8" xr16:uid="{00000000-0015-0000-FFFF-FFFF07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<sst xmlns="http://schemas.openxmlformats.org/spreadsheetml/2006/main" count="81" uniqueCount="69">
  <si>
    <t>Total Sales</t>
  </si>
  <si>
    <t>May</t>
  </si>
  <si>
    <t>Month</t>
  </si>
  <si>
    <t>Apr</t>
  </si>
  <si>
    <t>Aug</t>
  </si>
  <si>
    <t>Dec</t>
  </si>
  <si>
    <t>Feb</t>
  </si>
  <si>
    <t>Jan</t>
  </si>
  <si>
    <t>Jul</t>
  </si>
  <si>
    <t>Jun</t>
  </si>
  <si>
    <t>Mar</t>
  </si>
  <si>
    <t>Nov</t>
  </si>
  <si>
    <t>Oct</t>
  </si>
  <si>
    <t>Sep</t>
  </si>
  <si>
    <t>California</t>
  </si>
  <si>
    <t>Florida</t>
  </si>
  <si>
    <t>Illinois</t>
  </si>
  <si>
    <t>Michigan</t>
  </si>
  <si>
    <t>New York</t>
  </si>
  <si>
    <t>Ohio</t>
  </si>
  <si>
    <t>Pennsylvania</t>
  </si>
  <si>
    <t>Texas</t>
  </si>
  <si>
    <t>Virginia</t>
  </si>
  <si>
    <t>Washington</t>
  </si>
  <si>
    <t>States</t>
  </si>
  <si>
    <t>Sales</t>
  </si>
  <si>
    <t>Central</t>
  </si>
  <si>
    <t>East</t>
  </si>
  <si>
    <t>South</t>
  </si>
  <si>
    <t>West</t>
  </si>
  <si>
    <t>Consumer</t>
  </si>
  <si>
    <t>Corporate</t>
  </si>
  <si>
    <t>Home Office</t>
  </si>
  <si>
    <t>Furniture</t>
  </si>
  <si>
    <t>Office Supplies</t>
  </si>
  <si>
    <t>Technology</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</si>
  <si>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</si>
  <si>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</si>
  <si>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</si>
  <si>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</si>
  <si>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</si>
  <si>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</si>
  <si>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</si>
  <si>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</si>
  <si>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</si>
  <si>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</si>
  <si>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</si>
  <si>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</si>
  <si>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</si>
  <si>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</si>
  <si>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</si>
  <si>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</si>
  <si>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</si>
  <si>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Regional &amp; Segment Breakdown</t>
  </si>
  <si>
    <t>Category &amp; Sub-Cat Breakdown</t>
  </si>
  <si>
    <t>Canon imageCLASS 2200 Advanced Copier</t>
  </si>
  <si>
    <t>Cisco TelePresence System EX90 Videoconferencing Unit</t>
  </si>
  <si>
    <t>Fellowes PB500 Electric Punch Plastic Comb Binding Machine with Manual Bind</t>
  </si>
  <si>
    <t>GBC DocuBind P400 Electric Binding System</t>
  </si>
  <si>
    <t>GBC DocuBind TL300 Electric Binding System</t>
  </si>
  <si>
    <t>GBC Ibimaster 500 Manual ProClick Binding System</t>
  </si>
  <si>
    <t>Hewlett Packard LaserJet 3310 Copier</t>
  </si>
  <si>
    <t>High Speed Automatic Electric Letter Opener</t>
  </si>
  <si>
    <t>HON 5400 Series Task Chairs for Big and Tall</t>
  </si>
  <si>
    <t>HP Designjet T520 Inkjet Large Format Printer - 24" Color</t>
  </si>
  <si>
    <t>Products</t>
  </si>
  <si>
    <t>No. Sold</t>
  </si>
  <si>
    <t>Total Transactions</t>
  </si>
  <si>
    <t>Unique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</si>
</sst>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7" formatCode="[&lt;999999]\$0.00,&quot; K&quot;;[&lt;999999999]\$0.00,,&quot;M&quot;;\$0.00&quot; B&quot;\]"/>
  </numFmts>
  <fonts count="1" x14ac:knownFonts="1">
    <font>
      <sz val="11"/>
      <color theme="1"/>
      <name val="Calibri"/>
      <family val="2"/>
      <scheme val="minor"/>
    </font>
  </fonts>
  <fills count="2">
    <fill>
      <patternFill patternType="none"/>
    </fill>
    <fill>
      <patternFill patternType="gray125"/>
    </fill>
  </fills>
  <borders count="12">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top style="thin">
        <color indexed="65"/>
      </top>
      <bottom style="thin">
        <color rgb="FFABABAB"/>
      </bottom>
      <diagonal/>
    </border>
    <border>
      <left style="thin">
        <color rgb="FFABABAB"/>
      </left>
      <right style="thin">
        <color rgb="FFABABAB"/>
      </right>
      <top style="thin">
        <color indexed="65"/>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20">
    <xf numFmtId="0" fontId="0" fillId="0" borderId="0" xfId="0"/>
    <xf numFmtId="0" fontId="0" fillId="0" borderId="3" xfId="0" applyBorder="1"/>
    <xf numFmtId="0" fontId="0" fillId="0" borderId="1" xfId="0" pivotButton="1" applyBorder="1"/>
    <xf numFmtId="0" fontId="0" fillId="0" borderId="1" xfId="0" applyBorder="1" applyAlignment="1">
      <alignment horizontal="left"/>
    </xf>
    <xf numFmtId="164" fontId="0" fillId="0" borderId="3" xfId="0" applyNumberFormat="1" applyBorder="1"/>
    <xf numFmtId="0" fontId="0" fillId="0" borderId="2" xfId="0" applyBorder="1" applyAlignment="1">
      <alignment horizontal="left"/>
    </xf>
    <xf numFmtId="164" fontId="0" fillId="0" borderId="4" xfId="0" applyNumberFormat="1" applyBorder="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6" xfId="0" applyBorder="1" applyAlignment="1">
      <alignment horizontal="left"/>
    </xf>
    <xf numFmtId="164" fontId="0" fillId="0" borderId="7" xfId="0" applyNumberFormat="1" applyBorder="1"/>
    <xf numFmtId="0" fontId="0" fillId="0" borderId="1" xfId="0" applyBorder="1"/>
    <xf numFmtId="0" fontId="0" fillId="0" borderId="0" xfId="0" applyNumberFormat="1"/>
    <xf numFmtId="0" fontId="0" fillId="0" borderId="8" xfId="0" applyBorder="1"/>
    <xf numFmtId="167" fontId="0" fillId="0" borderId="5" xfId="0" applyNumberFormat="1" applyBorder="1"/>
    <xf numFmtId="0" fontId="0" fillId="0" borderId="10" xfId="0" applyBorder="1"/>
    <xf numFmtId="3" fontId="0" fillId="0" borderId="9" xfId="0" applyNumberFormat="1" applyBorder="1"/>
    <xf numFmtId="3" fontId="0" fillId="0" borderId="11" xfId="0" applyNumberFormat="1" applyBorder="1"/>
  </cellXfs>
  <cellStyles count="1">
    <cellStyle name="Normal" xfId="0" builtinId="0"/>
  </cellStyles>
  <dxfs count="63">
    <dxf>
      <numFmt numFmtId="167" formatCode="[&lt;999999]\$0.00,&quot; K&quot;;[&lt;999999999]\$0.00,,&quot;M&quot;;\$0.00&quot; B&quot;\]"/>
    </dxf>
    <dxf>
      <numFmt numFmtId="3" formatCode="#,##0"/>
    </dxf>
    <dxf>
      <numFmt numFmtId="3" formatCode="#,##0"/>
    </dxf>
    <dxf>
      <numFmt numFmtId="167" formatCode="[&lt;999999]\$0.00,&quot; K&quot;;[&lt;999999999]\$0.00,,&quot;M&quot;;\$0.00&quot; B&quot;\]"/>
    </dxf>
    <dxf>
      <numFmt numFmtId="3" formatCode="#,##0"/>
    </dxf>
    <dxf>
      <numFmt numFmtId="3" formatCode="#,##0"/>
    </dxf>
    <dxf>
      <numFmt numFmtId="167" formatCode="[&lt;999999]\$0.00,&quot; K&quot;;[&lt;999999999]\$0.00,,&quot;M&quot;;\$0.00&quot; B&quot;\]"/>
    </dxf>
    <dxf>
      <numFmt numFmtId="3" formatCode="#,##0"/>
    </dxf>
    <dxf>
      <numFmt numFmtId="3" formatCode="#,##0"/>
    </dxf>
    <dxf>
      <numFmt numFmtId="167" formatCode="[&lt;999999]\$0.00,&quot; K&quot;;[&lt;999999999]\$0.00,,&quot;M&quot;;\$0.00&quot; B&quot;\]"/>
    </dxf>
    <dxf>
      <numFmt numFmtId="3" formatCode="#,##0"/>
    </dxf>
    <dxf>
      <numFmt numFmtId="167" formatCode="[&lt;999999]\$0.00,&quot; K&quot;;[&lt;999999999]\$0.00,,&quot;M&quot;;\$0.00&quot; B&quot;\]"/>
    </dxf>
    <dxf>
      <numFmt numFmtId="167" formatCode="[&lt;999999]\$0.00,&quot; K&quot;;[&lt;999999999]\$0.00,,&quot;M&quot;;\$0.00&quot; B&quot;\]"/>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0" formatCode="General"/>
    </dxf>
    <dxf>
      <numFmt numFmtId="167" formatCode="[&lt;999999]\$0.00,&quot; K&quot;;[&lt;999999999]\$0.00,,&quot;M&quot;;\$0.00&quot; B&quot;\]"/>
    </dxf>
    <dxf>
      <numFmt numFmtId="167" formatCode="[&lt;999999]\$0.00,&quot; K&quot;;[&lt;999999999]\$0.00,,&quot;M&quot;;\$0.00&quot; B&quot;\]"/>
    </dxf>
    <dxf>
      <numFmt numFmtId="167" formatCode="[&lt;999999]\$0.00,&quot; K&quot;;[&lt;999999999]\$0.00,,&quot;M&quot;;\$0.00&quot; B&quot;\]"/>
    </dxf>
    <dxf>
      <numFmt numFmtId="167" formatCode="[&lt;999999]\$0.00,&quot; K&quot;;[&lt;999999999]\$0.00,,&quot;M&quot;;\$0.00&quot; B&quot;\]"/>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0" formatCode="General"/>
    </dxf>
    <dxf>
      <numFmt numFmtId="167" formatCode="[&lt;999999]\$0.00,&quot; K&quot;;[&lt;999999999]\$0.00,,&quot;M&quot;;\$0.00&quot; B&quot;\]"/>
    </dxf>
    <dxf>
      <numFmt numFmtId="167" formatCode="[&lt;999999]\$0.00,&quot; K&quot;;[&lt;999999999]\$0.00,,&quot;M&quot;;\$0.00&quot; B&quot;\]"/>
    </dxf>
    <dxf>
      <numFmt numFmtId="167" formatCode="[&lt;999999]\$0.00,&quot; K&quot;;[&lt;999999999]\$0.00,,&quot;M&quot;;\$0.00&quot; B&quot;\]"/>
    </dxf>
    <dxf>
      <numFmt numFmtId="167" formatCode="[&lt;999999]\$0.00,&quot; K&quot;;[&lt;999999999]\$0.00,,&quot;M&quot;;\$0.00&quot; B&quot;\]"/>
    </dxf>
    <dxf>
      <numFmt numFmtId="167" formatCode="[&lt;999999]\$0.00,&quot; K&quot;;[&lt;999999999]\$0.00,,&quot;M&quot;;\$0.00&quot; B&quot;\]"/>
    </dxf>
    <dxf>
      <numFmt numFmtId="167" formatCode="[&lt;999999]\$0.00,&quot; K&quot;;[&lt;999999999]\$0.00,,&quot;M&quot;;\$0.00&quot; B&quot;\]"/>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0" formatCode="General"/>
    </dxf>
    <dxf>
      <numFmt numFmtId="167" formatCode="[&lt;999999]\$0.00,&quot; K&quot;;[&lt;999999999]\$0.00,,&quot;M&quot;;\$0.00&quot; B&quot;\]"/>
    </dxf>
    <dxf>
      <numFmt numFmtId="167" formatCode="[&lt;999999]\$0.00,&quot; K&quot;;[&lt;999999999]\$0.00,,&quot;M&quot;;\$0.00&quot; B&quot;\]"/>
    </dxf>
    <dxf>
      <numFmt numFmtId="164" formatCode="[$$-409]#,##0.00"/>
    </dxf>
    <dxf>
      <numFmt numFmtId="164" formatCode="[$$-409]#,##0.00"/>
    </dxf>
    <dxf>
      <numFmt numFmtId="164" formatCode="[$$-409]#,##0.00"/>
    </dxf>
    <dxf>
      <numFmt numFmtId="164" formatCode="[$$-409]#,##0.00"/>
    </dxf>
    <dxf>
      <numFmt numFmtId="164" formatCode="[$$-409]#,##0.00"/>
    </dxf>
    <dxf>
      <numFmt numFmtId="164" formatCode="[$$-409]#,##0.00"/>
    </dxf>
    <dxf>
      <numFmt numFmtId="0" formatCode="General"/>
    </dxf>
    <dxf>
      <numFmt numFmtId="167" formatCode="[&lt;999999]\$0.00,&quot; K&quot;;[&lt;999999999]\$0.00,,&quot;M&quot;;\$0.00&quot; B&quot;\]"/>
    </dxf>
    <dxf>
      <numFmt numFmtId="0" formatCode="General"/>
    </dxf>
    <dxf>
      <numFmt numFmtId="0" formatCode="General"/>
    </dxf>
    <dxf>
      <numFmt numFmtId="0" formatCode="General"/>
    </dxf>
    <dxf>
      <numFmt numFmtId="164" formatCode="[$$-409]#,##0.00"/>
    </dxf>
    <dxf>
      <numFmt numFmtId="164" formatCode="[$$-409]#,##0.00"/>
    </dxf>
    <dxf>
      <numFmt numFmtId="164" formatCode="[$$-409]#,##0.00"/>
    </dxf>
    <dxf>
      <numFmt numFmtId="164" formatCode="[$$-409]#,##0.00"/>
    </dxf>
    <dxf>
      <numFmt numFmtId="164" formatCode="[$$-409]#,##0.00"/>
    </dxf>
    <dxf>
      <numFmt numFmtId="164"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microsoft.com/office/2007/relationships/slicerCache" Target="slicerCaches/slicerCache6.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microsoft.com/office/2007/relationships/slicerCache" Target="slicerCaches/slicerCache1.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5.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[Superstore_sales_dashboard.xlsx]Calculations!Performing_States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Calculations!$P$4</c:f>
              <c:strCache>
                <c:ptCount val="1"/>
                <c:pt idx="0">
                  <c:v>Total</c:v>
                </c:pt>
              </c:strCache>
            </c:strRef>
          </c:tx>
          <c:spPr>
            <a:solidFill>
              <a:schemeClr val="accent1"/>
            </a:solidFill>
            <a:ln>
              <a:noFill/>
            </a:ln>
            <a:effectLst/>
          </c:spPr>
          <c:invertIfNegative val="0"/>
          <c:cat>
            <c:strRef>
              <c:f>Calculations!$O$5:$O$14</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Calculations!$P$5:$P$14</c:f>
              <c:numCache>
                <c:formatCode>[$$-409]#,##0.00</c:formatCode>
                <c:ptCount val="10"/>
                <c:pt idx="0">
                  <c:v>446306.46350000001</c:v>
                </c:pt>
                <c:pt idx="1">
                  <c:v>306361.147</c:v>
                </c:pt>
                <c:pt idx="2">
                  <c:v>168572.53219999999</c:v>
                </c:pt>
                <c:pt idx="3">
                  <c:v>135206.85</c:v>
                </c:pt>
                <c:pt idx="4">
                  <c:v>116276.65</c:v>
                </c:pt>
                <c:pt idx="5">
                  <c:v>88436.532000000007</c:v>
                </c:pt>
                <c:pt idx="6">
                  <c:v>79236.517000000007</c:v>
                </c:pt>
                <c:pt idx="7">
                  <c:v>76136.073999999993</c:v>
                </c:pt>
                <c:pt idx="8">
                  <c:v>75130.350000000006</c:v>
                </c:pt>
                <c:pt idx="9">
                  <c:v>70636.72</c:v>
                </c:pt>
              </c:numCache>
            </c:numRef>
          </c:val>
          <c:extLst>
            <c:ext xmlns:c16="http://schemas.microsoft.com/office/drawing/2014/chart" uri="{C3380CC4-5D6E-409C-BE32-E72D297353CC}">
              <c16:uniqueId val="{00000003-1999-4AB9-ADF5-19A6323DD6FA}"/>
            </c:ext>
          </c:extLst>
        </c:ser>
        <c:dLbls>
          <c:showLegendKey val="0"/>
          <c:showVal val="0"/>
          <c:showCatName val="0"/>
          <c:showSerName val="0"/>
          <c:showPercent val="0"/>
          <c:showBubbleSize val="0"/>
        </c:dLbls>
        <c:gapWidth val="182"/>
        <c:axId val="1097212767"/>
        <c:axId val="432841871"/>
      </c:barChart>
      <c:catAx>
        <c:axId val="109721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2841871"/>
        <c:crosses val="autoZero"/>
        <c:auto val="1"/>
        <c:lblAlgn val="ctr"/>
        <c:lblOffset val="100"/>
        <c:noMultiLvlLbl val="0"/>
      </c:catAx>
      <c:valAx>
        <c:axId val="432841871"/>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9721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[Superstore_sales_dashboard.xlsx]Calculations!Performing_States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with Most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409]#,\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Calculations!$P$4</c:f>
              <c:strCache>
                <c:ptCount val="1"/>
                <c:pt idx="0">
                  <c:v>Total</c:v>
                </c:pt>
              </c:strCache>
            </c:strRef>
          </c:tx>
          <c:spPr>
            <a:solidFill>
              <a:schemeClr val="accent1"/>
            </a:solidFill>
            <a:ln>
              <a:noFill/>
            </a:ln>
            <a:effectLst/>
          </c:spPr>
          <c:invertIfNegative val="0"/>
          <c:dLbls>
            <c:numFmt formatCode="[$$-409]#,\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Calculations!$O$5:$O$14</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Calculations!$P$5:$P$14</c:f>
              <c:numCache>
                <c:formatCode>[$$-409]#,##0.00</c:formatCode>
                <c:ptCount val="10"/>
                <c:pt idx="0">
                  <c:v>446306.46350000001</c:v>
                </c:pt>
                <c:pt idx="1">
                  <c:v>306361.147</c:v>
                </c:pt>
                <c:pt idx="2">
                  <c:v>168572.53219999999</c:v>
                </c:pt>
                <c:pt idx="3">
                  <c:v>135206.85</c:v>
                </c:pt>
                <c:pt idx="4">
                  <c:v>116276.65</c:v>
                </c:pt>
                <c:pt idx="5">
                  <c:v>88436.532000000007</c:v>
                </c:pt>
                <c:pt idx="6">
                  <c:v>79236.517000000007</c:v>
                </c:pt>
                <c:pt idx="7">
                  <c:v>76136.073999999993</c:v>
                </c:pt>
                <c:pt idx="8">
                  <c:v>75130.350000000006</c:v>
                </c:pt>
                <c:pt idx="9">
                  <c:v>70636.72</c:v>
                </c:pt>
              </c:numCache>
            </c:numRef>
          </c:val>
          <c:extLst>
            <c:ext xmlns:c16="http://schemas.microsoft.com/office/drawing/2014/chart" uri="{C3380CC4-5D6E-409C-BE32-E72D297353CC}">
              <c16:uniqueId val="{00000003-936C-4AC5-83A6-EB37452CFA22}"/>
            </c:ext>
          </c:extLst>
        </c:ser>
        <c:dLbls>
          <c:showLegendKey val="0"/>
          <c:showVal val="1"/>
          <c:showCatName val="0"/>
          <c:showSerName val="0"/>
          <c:showPercent val="0"/>
          <c:showBubbleSize val="0"/>
        </c:dLbls>
        <c:gapWidth val="37"/>
        <c:axId val="1160334351"/>
        <c:axId val="470697263"/>
      </c:barChart>
      <c:catAx>
        <c:axId val="1160334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70697263"/>
        <c:crosses val="autoZero"/>
        <c:auto val="1"/>
        <c:lblAlgn val="ctr"/>
        <c:lblOffset val="100"/>
        <c:noMultiLvlLbl val="0"/>
      </c:catAx>
      <c:valAx>
        <c:axId val="470697263"/>
        <c:scaling>
          <c:orientation val="minMax"/>
        </c:scaling>
        <c:delete val="1"/>
        <c:axPos val="t"/>
        <c:numFmt formatCode="[$$-409]#,##0.00" sourceLinked="1"/>
        <c:majorTickMark val="none"/>
        <c:minorTickMark val="none"/>
        <c:tickLblPos val="nextTo"/>
        <c:crossAx val="116033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[Superstore_sales_dashboard.xlsx]Calculations!Product</c:name>
    <c:fmtId val="3"/>
  </c:pivotSource>
  <c:chart>
    <c:title>
      <c:tx>
        <c:rich>
          <a:bodyPr rot="0" spcFirstLastPara="1" vertOverflow="ellipsis" vert="horz" wrap="square" anchor="ctr" anchorCtr="1"/>
          <a:lstStyle/>
          <a:p>
            <a:pPr>
              <a:defRPr lang="en-US" sz="1080" b="0" i="0" u="none" strike="noStrike" kern="1200" spc="0" baseline="0">
                <a:solidFill>
                  <a:schemeClr val="tx1">
                    <a:lumMod val="65000"/>
                    <a:lumOff val="35000"/>
                  </a:schemeClr>
                </a:solidFill>
                <a:latin typeface="+mn-lt"/>
                <a:ea typeface="+mn-ea"/>
                <a:cs typeface="+mn-cs"/>
              </a:defRPr>
            </a:pPr>
            <a:r>
              <a:rPr lang="en-US"/>
              <a:t>Top 10 Products with Most Sales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numFmt formatCode="[$$-409]#,\K"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K"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409]#,\K"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Calculations!$Z$4</c:f>
              <c:strCache>
                <c:ptCount val="1"/>
                <c:pt idx="0">
                  <c:v>Total</c:v>
                </c:pt>
              </c:strCache>
            </c:strRef>
          </c:tx>
          <c:spPr>
            <a:solidFill>
              <a:schemeClr val="accent1"/>
            </a:solidFill>
            <a:ln>
              <a:noFill/>
            </a:ln>
            <a:effectLst/>
          </c:spPr>
          <c:invertIfNegative val="0"/>
          <c:dLbls>
            <c:numFmt formatCode="[$$-409]#,\K" sourceLinked="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Calculations!$Y$5:$Y$14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Calculations!$Z$5:$Z$14</c:f>
              <c:numCache>
                <c:formatCode>[$$-409]#,##0.00</c:formatCode>
                <c:ptCount val="10"/>
                <c:pt idx="0">
                  <c:v>61599.824000000001</c:v>
                </c:pt>
                <c:pt idx="1">
                  <c:v>27453.383999999998</c:v>
                </c:pt>
                <c:pt idx="2">
                  <c:v>22638.48</c:v>
                </c:pt>
                <c:pt idx="3">
                  <c:v>21870.576000000001</c:v>
                </c:pt>
                <c:pt idx="4">
                  <c:v>19823.478999999999</c:v>
                </c:pt>
                <c:pt idx="5">
                  <c:v>19024.5</c:v>
                </c:pt>
                <c:pt idx="6">
                  <c:v>18839.686000000002</c:v>
                </c:pt>
                <c:pt idx="7">
                  <c:v>18374.895</c:v>
                </c:pt>
                <c:pt idx="8">
                  <c:v>17965.067999999999</c:v>
                </c:pt>
                <c:pt idx="9">
                  <c:v>17030.312000000002</c:v>
                </c:pt>
              </c:numCache>
            </c:numRef>
          </c:val>
          <c:extLst>
            <c:ext xmlns:c16="http://schemas.microsoft.com/office/drawing/2014/chart" uri="{C3380CC4-5D6E-409C-BE32-E72D297353CC}">
              <c16:uniqueId val="{0000000C-6946-4E9C-8134-2D1C44944B44}"/>
            </c:ext>
          </c:extLst>
        </c:ser>
        <c:dLbls>
          <c:showLegendKey val="0"/>
          <c:showVal val="0"/>
          <c:showCatName val="0"/>
          <c:showSerName val="0"/>
          <c:showPercent val="0"/>
          <c:showBubbleSize val="0"/>
        </c:dLbls>
        <c:gapWidth val="30"/>
        <c:axId val="294373647"/>
        <c:axId val="886426992"/>
      </c:barChart>
      <c:catAx>
        <c:axId val="294373647"/>
        <c:scaling>
          <c:orientation val="maxMin"/>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fr-FR"/>
          </a:p>
        </c:txPr>
        <c:crossAx val="886426992"/>
        <c:crosses val="autoZero"/>
        <c:auto val="1"/>
        <c:lblAlgn val="ctr"/>
        <c:lblOffset val="100"/>
        <c:noMultiLvlLbl val="0"/>
      </c:catAx>
      <c:valAx>
        <c:axId val="886426992"/>
        <c:scaling>
          <c:orientation val="minMax"/>
        </c:scaling>
        <c:delete val="1"/>
        <c:axPos val="t"/>
        <c:numFmt formatCode="[$$-409]#,##0.00" sourceLinked="1"/>
        <c:majorTickMark val="none"/>
        <c:minorTickMark val="none"/>
        <c:tickLblPos val="nextTo"/>
        <c:crossAx val="294373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75000"/>
        </a:schemeClr>
      </a:solidFill>
      <a:round/>
    </a:ln>
    <a:effectLst/>
  </c:spPr>
  <c:txPr>
    <a:bodyPr/>
    <a:lstStyle/>
    <a:p>
      <a:pPr algn="ctr">
        <a:defRPr lang="en-US" sz="900" b="0" i="0" u="none" strike="noStrike" kern="1200" baseline="0">
          <a:solidFill>
            <a:schemeClr val="tx1">
              <a:lumMod val="65000"/>
              <a:lumOff val="35000"/>
            </a:schemeClr>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[Superstore_sales_dashboard.xlsx]Calculations!Monthly_Trends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409]#,\K"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fr-FR"/>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6202595066069E-2"/>
          <c:y val="2.5428331875182269E-2"/>
          <c:w val="0.9715941038823509"/>
          <c:h val="0.82199350673582872"/>
        </c:manualLayout>
      </c:layout>
      <c:lineChart>
        <c:grouping val="standard"/>
        <c:varyColors val="0"/>
        <c:ser>
          <c:idx val="0"/>
          <c:order val="0"/>
          <c:tx>
            <c:strRef>
              <c:f>Calculations!$I$3</c:f>
              <c:strCache>
                <c:ptCount val="1"/>
                <c:pt idx="0">
                  <c:v>Total</c:v>
                </c:pt>
              </c:strCache>
            </c:strRef>
          </c:tx>
          <c:spPr>
            <a:ln w="28575" cap="rnd">
              <a:solidFill>
                <a:schemeClr val="accent1"/>
              </a:solidFill>
              <a:round/>
            </a:ln>
            <a:effectLst/>
          </c:spPr>
          <c:marker>
            <c:symbol val="none"/>
          </c:marker>
          <c:dLbls>
            <c:numFmt formatCode="[$$-409]#,\K"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fr-F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Calculations!$H$4:$H$15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Calculations!$I$4:$I$15</c:f>
              <c:numCache>
                <c:formatCode>[$$-409]#,##0.00</c:formatCode>
                <c:ptCount val="12"/>
                <c:pt idx="0">
                  <c:v>102607.4566</c:v>
                </c:pt>
                <c:pt idx="1">
                  <c:v>68546.472399999999</c:v>
                </c:pt>
                <c:pt idx="2">
                  <c:v>184183.85639999999</c:v>
                </c:pt>
                <c:pt idx="3">
                  <c:v>135143.98079999999</c:v>
                </c:pt>
                <c:pt idx="4">
                  <c:v>145419.86189999999</c:v>
                </c:pt>
                <c:pt idx="5">
                  <c:v>154714.8597</c:v>
                </c:pt>
                <c:pt idx="6">
                  <c:v>146402.77100000001</c:v>
                </c:pt>
                <c:pt idx="7">
                  <c:v>152230.1715</c:v>
                </c:pt>
                <c:pt idx="8">
                  <c:v>298431.07390000002</c:v>
                </c:pt>
                <c:pt idx="9">
                  <c:v>202553.91099999999</c:v>
                </c:pt>
                <c:pt idx="10">
                  <c:v>328382.38250000001</c:v>
                </c:pt>
                <c:pt idx="11">
                  <c:v>335557.82620000001</c:v>
                </c:pt>
              </c:numCache>
            </c:numRef>
          </c:val>
          <c:smooth val="0"/>
          <c:extLst>
            <c:ext xmlns:c16="http://schemas.microsoft.com/office/drawing/2014/chart" uri="{C3380CC4-5D6E-409C-BE32-E72D297353CC}">
              <c16:uniqueId val="{00000003-7D53-49EF-A1D6-A7DB0846F6FA}"/>
            </c:ext>
          </c:extLst>
        </c:ser>
        <c:dLbls>
          <c:dLblPos val="b"/>
          <c:showLegendKey val="0"/>
          <c:showVal val="1"/>
          <c:showCatName val="0"/>
          <c:showSerName val="0"/>
          <c:showPercent val="0"/>
          <c:showBubbleSize val="0"/>
        </c:dLbls>
        <c:smooth val="0"/>
        <c:axId val="44618399"/>
        <c:axId val="432882047"/>
      </c:lineChart>
      <c:catAx>
        <c:axId val="4461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2882047"/>
        <c:crosses val="autoZero"/>
        <c:auto val="1"/>
        <c:lblAlgn val="ctr"/>
        <c:lblOffset val="100"/>
        <c:noMultiLvlLbl val="0"/>
      </c:catAx>
      <c:valAx>
        <c:axId val="432882047"/>
        <c:scaling>
          <c:orientation val="minMax"/>
        </c:scaling>
        <c:delete val="1"/>
        <c:axPos val="l"/>
        <c:numFmt formatCode="[$$-409]#,\K" sourceLinked="0"/>
        <c:majorTickMark val="none"/>
        <c:minorTickMark val="none"/>
        <c:tickLblPos val="nextTo"/>
        <c:crossAx val="44618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[Superstore_sales_dashboard.xlsx]Calculations!Cat&amp;Sub</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&amp; Sub-Category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842660178426603E-2"/>
          <c:y val="0.18915814885964696"/>
          <c:w val="0.96431467964314677"/>
          <c:h val="0.331369690941069"/>
        </c:manualLayout>
      </c:layout>
      <c:barChart>
        <c:barDir val="col"/>
        <c:grouping val="clustered"/>
        <c:varyColors val="0"/>
        <c:ser>
          <c:idx val="0"/>
          <c:order val="0"/>
          <c:tx>
            <c:strRef>
              <c:f>Calculations!$W$4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Calculations!$V$5:$V$24</c:f>
              <c:multiLvlStrCache>
                <c:ptCount val="17"/>
                <c:lvl>
                  <c:pt idx="0">
                    <c:v>Binders</c:v>
                  </c:pt>
                  <c:pt idx="1">
                    <c:v>Paper</c:v>
                  </c:pt>
                  <c:pt idx="2">
                    <c:v>Storage</c:v>
                  </c:pt>
                  <c:pt idx="3">
                    <c:v>Art</c:v>
                  </c:pt>
                  <c:pt idx="4">
                    <c:v>Appliances</c:v>
                  </c:pt>
                  <c:pt idx="5">
                    <c:v>Labels</c:v>
                  </c:pt>
                  <c:pt idx="6">
                    <c:v>Envelopes</c:v>
                  </c:pt>
                  <c:pt idx="7">
                    <c:v>Fasteners</c:v>
                  </c:pt>
                  <c:pt idx="8">
                    <c:v>Supplies</c:v>
                  </c:pt>
                  <c:pt idx="9">
                    <c:v>Furnishings</c:v>
                  </c:pt>
                  <c:pt idx="10">
                    <c:v>Chairs</c:v>
                  </c:pt>
                  <c:pt idx="11">
                    <c:v>Tables</c:v>
                  </c:pt>
                  <c:pt idx="12">
                    <c:v>Bookcases</c:v>
                  </c:pt>
                  <c:pt idx="13">
                    <c:v>Phones</c:v>
                  </c:pt>
                  <c:pt idx="14">
                    <c:v>Accessories</c:v>
                  </c:pt>
                  <c:pt idx="15">
                    <c:v>Machines</c:v>
                  </c:pt>
                  <c:pt idx="16">
                    <c:v>Copiers</c:v>
                  </c:pt>
                </c:lvl>
                <c:lvl>
                  <c:pt idx="0">
                    <c:v>Office Supplies</c:v>
                  </c:pt>
                  <c:pt idx="9">
                    <c:v>Furniture</c:v>
                  </c:pt>
                  <c:pt idx="13">
                    <c:v>Technology</c:v>
                  </c:pt>
                </c:lvl>
              </c:multiLvlStrCache>
            </c:multiLvlStrRef>
          </c:cat>
          <c:val>
            <c:numRef>
              <c:f>Calculations!$W$5:$W$24</c:f>
              <c:numCache>
                <c:formatCode>General</c:formatCode>
                <c:ptCount val="17"/>
                <c:pt idx="0">
                  <c:v>1492</c:v>
                </c:pt>
                <c:pt idx="1">
                  <c:v>1338</c:v>
                </c:pt>
                <c:pt idx="2">
                  <c:v>832</c:v>
                </c:pt>
                <c:pt idx="3">
                  <c:v>785</c:v>
                </c:pt>
                <c:pt idx="4">
                  <c:v>459</c:v>
                </c:pt>
                <c:pt idx="5">
                  <c:v>357</c:v>
                </c:pt>
                <c:pt idx="6">
                  <c:v>248</c:v>
                </c:pt>
                <c:pt idx="7">
                  <c:v>214</c:v>
                </c:pt>
                <c:pt idx="8">
                  <c:v>184</c:v>
                </c:pt>
                <c:pt idx="9">
                  <c:v>931</c:v>
                </c:pt>
                <c:pt idx="10">
                  <c:v>607</c:v>
                </c:pt>
                <c:pt idx="11">
                  <c:v>314</c:v>
                </c:pt>
                <c:pt idx="12">
                  <c:v>226</c:v>
                </c:pt>
                <c:pt idx="13">
                  <c:v>876</c:v>
                </c:pt>
                <c:pt idx="14">
                  <c:v>756</c:v>
                </c:pt>
                <c:pt idx="15">
                  <c:v>115</c:v>
                </c:pt>
                <c:pt idx="16">
                  <c:v>66</c:v>
                </c:pt>
              </c:numCache>
            </c:numRef>
          </c:val>
          <c:extLst>
            <c:ext xmlns:c16="http://schemas.microsoft.com/office/drawing/2014/chart" uri="{C3380CC4-5D6E-409C-BE32-E72D297353CC}">
              <c16:uniqueId val="{00000000-40E9-4685-A9F2-E3BDBAA1326F}"/>
            </c:ext>
          </c:extLst>
        </c:ser>
        <c:dLbls>
          <c:dLblPos val="outEnd"/>
          <c:showLegendKey val="0"/>
          <c:showVal val="1"/>
          <c:showCatName val="0"/>
          <c:showSerName val="0"/>
          <c:showPercent val="0"/>
          <c:showBubbleSize val="0"/>
        </c:dLbls>
        <c:gapWidth val="28"/>
        <c:axId val="411449599"/>
        <c:axId val="970349359"/>
      </c:barChart>
      <c:catAx>
        <c:axId val="41144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70349359"/>
        <c:crosses val="autoZero"/>
        <c:auto val="1"/>
        <c:lblAlgn val="ctr"/>
        <c:lblOffset val="100"/>
        <c:noMultiLvlLbl val="0"/>
      </c:catAx>
      <c:valAx>
        <c:axId val="970349359"/>
        <c:scaling>
          <c:orientation val="minMax"/>
        </c:scaling>
        <c:delete val="1"/>
        <c:axPos val="l"/>
        <c:numFmt formatCode="General" sourceLinked="1"/>
        <c:majorTickMark val="none"/>
        <c:minorTickMark val="none"/>
        <c:tickLblPos val="nextTo"/>
        <c:crossAx val="41144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States with Most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States with Most Sales</a:t>
          </a:r>
        </a:p>
      </cx:txPr>
    </cx:title>
    <cx:plotArea>
      <cx:plotAreaRegion>
        <cx:series layoutId="regionMap" uniqueId="{90D53C25-F8DC-47F1-834B-72E2E2F0218B}">
          <cx:tx>
            <cx:txData>
              <cx:f>_xlchart.v5.2</cx:f>
              <cx:v>Sales</cx:v>
            </cx:txData>
          </cx:tx>
          <cx:dataLabels>
            <cx:txPr>
              <a:bodyPr spcFirstLastPara="1" vertOverflow="ellipsis" horzOverflow="overflow" wrap="square" lIns="0" tIns="0" rIns="0" bIns="0" anchor="ctr" anchorCtr="1"/>
              <a:lstStyle/>
              <a:p>
                <a:pPr algn="ctr" rtl="0">
                  <a:defRPr sz="900" b="1"/>
                </a:pPr>
                <a:endParaRPr lang="en-US" sz="900" b="1" i="0" u="none" strike="noStrike" baseline="0">
                  <a:solidFill>
                    <a:sysClr val="windowText" lastClr="000000">
                      <a:lumMod val="65000"/>
                      <a:lumOff val="35000"/>
                    </a:sysClr>
                  </a:solidFill>
                  <a:latin typeface="Calibri" panose="020F0502020204030204"/>
                </a:endParaRPr>
              </a:p>
            </cx:txPr>
            <cx:visibility seriesName="0" categoryName="1" value="0"/>
            <cx:separator>, </cx:separator>
          </cx:dataLabels>
          <cx:dataId val="0"/>
          <cx:layoutPr>
            <cx:geography cultureLanguage="en-US" cultureRegion="GH" attribution="Powered by Bing">
              <cx:geoCache provider="{E9337A44-BEBE-4D9F-B70C-5C5E7DAFC167}">
                <cx:binary>1Htrc9y2su1fcfnzhUO8iV0np+qSM6O3LFm2EvsLS5YVAiRIkCBIkPz1p2k5jqXt7eTUTd2qqJJM
hs9GP1Z3r8b81/38r3v7cOdfzI1th3/dzz+/1CF0//rpp+FePzR3w6vG3Hs3uN/Cq3vX/OR++83c
P/z0yd9F05Y/kQSzn+71nQ8P88v//i94Wvngzt39XTCuvR4f/PLmYRhtGH5w7runXtx9aky7M0Pw
5j7gn18erPPm093LFw9tMGF5u3QPP798ctHLFz89f9S/vfaFBcnC+AnuJekrrjjHAqsvfy9fWNeW
X06jlLxiqaSMpDT5/Ed/f/flXQP3/wWBPotz9+mTfxgGWNDnz29ufCI9HD9/+eLejW3YlFaC/n5+
+a414eHTi5twFx6Gly/M4PLHC3K3LeHdzec1//RU7f/9X88OgBaeHfnGMs9V9men/s0w+Z01vznf
mr/RNlS+IpwJobB61D1+ahuM1SuBJZGYfbHeU9v8NZm+b55v731mofz//iMtdPkQX7x3vv5dR//v
scPIK0UVYZSSr7HxbexI/krAGS4we4wt8fu7H2Pnr0j0fev8cecz21y+/0fa5u3DfAeR/XeBGsWv
mKApSzH+buAo9YqC0ZSU5NEw6e/vfjTMn4rzfat8ue2ZSd7++o80yS93g4bcFlz7u27+hoCRrxjG
lMtUPupdPgM0krziXLA0YY+GA8B79IlHu/w1mb5vnG/vfWahX/6ZgPZaG/e7fv4G2yRgGygElEy+
xsS3YAaFAJyhUArIr2D3rW3+TJrvW+Xxrmf2eH38j4yYq4e2HRY73f2tRQBLXqUKaoD0UetJ8qwI
kPJVStMUsOwPu31rl78q1fft8/TuZ3a6+mfGzYm1pnXmb8w3YCNMGE6p+JLo1VNcS9UrzFJBecof
YwvOf2ujvyLR9+3zx53PbHPyzyyjL8y9NuXd35lz2KtUMqlk+qVGhlz/BNf4K0kTBQnpy/lnRdpf
kej7tvnjzme2uTj5R+LbrfGl+VuxDRocjkmqqPhSDzyzjUxfbcDHVfLlPH0aN39Fou/b5o87n9nm
9p+BaT/ukB+x5bEmeHLl/5IcoOoVT6BcY/SPnP9t7EAdnWyoR9UX3GNP7fOscf/PYn3fSM9uf7KS
/0+swH9mDL6SKru7cLf/zMZ8Qxr8+Ozn5QJF9OzWLznhu7Xco+5OPgFjw4iCOPjK8mwPeZJNXtf2
Trvm7ndbfHPTw90Qfn6JFHvFKMaSE4oVpVyB3eLD51M4oa+SRAjJJUkIZC041Tof9M8vIVrhDNR/
ggvCX74Y3Pj5MAUSgnOeCpBsuy/9SoFdObuUrv2qjC/fX7Rjc+VMG4afX0LF+fJF93jdJijHW5Gp
oC/DIAGmOAVM6O7v3kAvApfj/+OnOm1ngftTFtC8o8wegp7CgTYhvea61e6EqxK1WRj0yve1FyN6
pwOvPlkpiBuyGflubfOmUaY4QiOi/u249PYsLZWproJo/YfJG/mer6I91bi0ZyFWZKdQ7Xd9Ykxz
SuaiPohaTbswVe151fXIvW915y6mZezWo2bBR2Vcp7xcNekOzRS9ej+ZhabHaaLLzId+Eb9OcR7T
q4VwuZPO6POKuMD2VExtm6uyS83dFJD+dfR2aI6dd3V56IaxFueBJzqUB2SbhOVjUhs9Z000KY2X
VjORykPa27W7dMMAy9Xz4GUu26VixXEYBPXzvnF9gprTljOe2qwnhSJ8V4+yKS5TshZjzAoL+uwz
szRj7PMCEDjuxmmSOMe6wMl9jHaI677Whsckq9uBrz5rK1fUeTP6FS2ZGFvaZm1KUJPPQbHCZjpd
e4Z3vOrYmtdiKtsu92VHtKyztBrdWn1ai2UZeJ2Hplz4biqdYZkkbCqPSD0X/lI2AZ0ksfVXSZUW
2aoQzeLEfFYNuj3RCE1HJe/ITY3EaDI6JGs24TZeYxv5QahuuZNdVe+jHW2+1IveGTf0hylt6nOP
DD1yA2tOnAvjUd1Ofcj61onMTnY8Sac5l6OuD03Tuh0VunzNiWrzSdt5J1hZ71jgNKtE6Y6HVRXX
vonNL0WLQpfVhU2zFU3da1uJd7Vrymta9sNV1JO8tl09vddNOu9KhYtT3+n5GvzBHZbJmVs7zMWV
JW75pdYdInkcxykvJCl2ERt5qVRd3OpupsezFug1mos5ZINH6jBJT88LUdgjVCGz7rD09XLb9SnP
ZGHFu17g9mZY5hpnTaHLOedVT+fcNF7OuVvW9aT1RIhMhaHZj2MbTuK8+qNo6/KWdo6eqVXqLsMd
j2+ZwsOSpZ0vqt1Ye/sbjkzYjMqVzxkAQLuviVuzBRN+5c0qT3zkb6te7oZqZDRjdJbneOnKMqvM
atus8OP0eixLcobn2R0zpsYsVAvYerSDv9ZWtLd+mNujqZDdx0j0L7j3Ux5smp6CpZv90lGWL0OX
XqyLna8LMejTls3+bYnp+utI16Y5qDiT+8r55AytrayyvqfyNNpZHVjVPUyqL44xT/q9nusVLCir
G1Wn46+JqOwvS72aX2gMhue8T+tfetSqXawhwgQK/iiRmOyVjOFgOnEWXSXyJjX2qPJ0ed2qlp/G
eVAxa5e66jK4F73Glamzla+VzrhIzFVbVPPpjLrZ566sKXhxWWWap7PNTEDDjqF+2bs4dnksot70
EjIprc5LlOQdH+KpS1S7owsnt0wi+jog/86s/qbqkPw0c1eTLFFTUmc8Uslz0q3VW+krdtYkS3Ge
BNZlohqKnTTliWKDvFii7yE0xuFmtandcZ+4ezEmadbF1V3RQq0f++h8n2Fk50w1sTsrq5K9KzXj
uegtYVls+mW3rqq8YASP7wNHu9bZMi/qJsnXGuM1r2Z/OpquvBuoNg82kjEfpv6cjEXccxHnnZ5G
+ivRhTmmSJI0m2NczsncpTtWizhkIRAEEcd0con7GR28w0hnKknddV0NQ593Aau9HWd8OQ2mLTJb
mGTKdBOr+ZjoML9xkQ1pXpeR3kyhSD/WsUE2G81IaJ7aqPZFoZc3DBXpuZtafjdy786UKLzIloAB
58aEzlclbosuG1M9ZCSy5EIqjN8uGA2XslTjkpUjjTvgwqzPBqNPXJNOJusWnJ4jTNzlYIYaXJS7
PCTzfQ857w2OYjkpUTHk8NAyL6tiOOF1p45Cz+ZzFIjJVdql98x5/ptD7JPpenKO5TSEfOmbJbOq
2ve+QhDkqL6Is04vFK3rc504UWXVeq8T0md9Yl3G5vmdS/zN3K9JnmKv87ZoisyMQh8MxvwoMau6
7rF3eySIpjkb4nBcIn1p66k8sNEUO996/IvpOTuqSp4cIN7vq7VN3/RkiLnurXtbSgwIon13Gqu6
2XtfcHvBHS5zPrTThWuT8hjFeTGZaEQ4Au7QXYPnNrs2UfHKLM5/6ucBJRnpsIWyh6W3pSjYKUi4
7Ejs2tzxjneZrXlz1RSIHyxZ3AluA8mTIZl3y5CYc+RLmYm2dUdhnMcdG+fwnnivdzZ1bTbJ+kMY
8Meq7+p8hfR4PsWmHDMxRH3F0r7J2sHVu7nRJF/oPPyG6VTvR7yMN1Ui+H5i0e9dmdYHlrp0Rz0q
bsyEh0uRyHAUFe1BCuNfT2VF8b5alS8zRpo0R16jkzieecN0ztv40SfMfujnOB7KmNafmlTi/bIm
YNc0/aBT++BrM5xQBOk+kXW96zn8X8GlyhYgVY8nE5KTpLJsNxlMDiQYfL52qLpXVcoBOzU6CrxF
GRsKe10FS0/JUJlDF6r+ZISCZD/2Vh1T5oaDnKHyQtHxo5ro6cw0zkIczV2/CxihXbKsIZ87N+2p
HNr7wKPJQfa3ZixxPi5aHMeJ9rnhFyuL3XHLmjpLOkUODvP7PumuxzGF0sG0Vc6q9QggGmULRb9i
w5ZMa2EOpl6hwrCJ2NeJu5Sdv5bJcKSG/miNzZglTR13iW7fpCjUp5Vby0PruzTrVUIyYVqSMa1P
h9WWh4LZC9og9EYNczyyYlTHbKnK3Uqba1S3V4s3+hCaxGSrQ20u7HKtphHvalPboyF0bhfWrt2x
0qUZ1yM+aie6AghL+hqFmWSA7fJtYMQcr1XhcsXxQ18ItOdL1WSmGZuMmI5DIqs15AM6XkeC1b1p
ln4vEbifG9CxmKf2WqAphWS86mziI84T1Y0nc+PVcdWWKCvNmp42Ybm2hn9ghXz37Uj0SRl+7zpY
U6m/DKO/fv3vt66Bfz7PSP84uM2y//gGjMbjEPyHVx09uI2uH55ftPVSX5/1xzR261++jmafdUSP
Y/P/0C798OSTXupJ5/i0LYL25j93Us8a0G97sK3TfWymhHilJKUCGh8Ko1qWAIH02EzBaHbjNyD3
KMphkLu1Ml96KYlfUc4ktM4kharoazOFUxgpEmDhFYaxroLZ7v+mmaLQF37TS21vxCRRAlMihaIp
edZLWVz5FseaP6S4CKPak451yOZJN5n1lvOxq+8Y8nw4tP0yLGwXyMz1nCNXJB/L1rMW5Y7MtTxV
mi/jrlao7Y+jauxwYXnTQRvg6pl3H3kdqtntkBC2onkpJcMPcnbL+MbqWdq7NOVdcU8b2ovLUpi+
o1mDzQCisI775rXGSYjtrrTc113mIm8aSGxLDyKXTYOXM9LQtvoNDZODe74x6Xc6Tpg5PdGRSmCE
q2DqtLHsoC6w7Lf9psSNGbXQ6UMRXVv1x6Fhlh1bNkFfdbwOZTAxX00H43+bFIYUhx+/HpPn75cS
piowRU4pWAqEefr+taLpIBJhPlW4prXJg6OcQkWjCOqrg59j6cPOQ0fIdIYYAjS6iowuA8kxW0Wk
p0Hodqgz53rq8aXiaQ/nfiwkuPC3OpIJjEuBwAaiDkbZm1s+lXHWBhHtKfokkJ8SsitXWcr+YFMW
aJK1PgjxoeZJEYD5/Bpuf26b7b1MMUkIT4hK6fP3duPipEM0/VQu4HMim5LODr9qVpC2zGJlRvO6
LWAnT4C04QgR2Y9fD7T8s2VLmCGzlCholAnE0NNll3wyKJk1/YSklT3NoRcW/A4CCYUTtxppLw3C
Dl/QuodyoB6SBOAbxqoWlPJjSQARnkrCCYxFN5IFuBfC6TMDBGGSaqnb4h7K8Jb7I9d3TbHsUdEM
ajlaUj+DVX78yn9ffCpTwQRPE5UAw5c8XbyWurDVkvhPTESI8sOCxYrrA/dxHNjepAUTH/wIWu+z
QUgpPrhkmbzaT8YlXfwTR8DPkExuJDCDKIFApQCn6TNpSrVWXHUBfdTGywYdz0FvAdHMTsN2oTFW
bGVQ9w4L6bJZEQpScZPo8abpRLXkLcK+vVGNbnwLhZPz5E0zmXb4+GOdbXj6B3fFJAy3E8YSxoFb
A2ZNPMOSMRapT/p1/jj74MEJkrFOQFnJHClH2ezphG46Uvdb0ITotg/ohcb/rbIwFhI2QCRAnjPK
ANqemi6FCjwsg3AfW8sRYHgF6LXGbFqSsPAzWnDA/aEcfX3XVFAS2tx3jcf8OAUqYaqzXgPabsi/
aLirhZZ9OmNz3bnmT2AFP/cx2MEE3D+whikBCwvxLD/NNLadalf6cSiIQM2+CkNnx6t+DQaK+9gv
PQiHZDPBOQc9jlt2KZSG6CZ2XXEyKG+rMm9WKJLPGt23oYB6LBFFyEeeIPtGNKpcm5xQNQMkElQt
uD1NVmXhqbUpYt//SZjip+QlIJXAMK1VIoHOTsDGumeIAZ7Z9lM7dR8kd7zieZekHFyxKEalfI5X
6NR1ViyP6GlHBufGz3DS4SKFU3MMVPSHMdI/D2j2HMUJVBsKAgljQjcgeeYW9VwPQAW57kPnIYr6
PR3qlF0QrOlyRgcgSftMFZNdbxs9L4vMRu1jr3MA/CjelP1aoGPfQMV+69E4iMvUiK1AmNnUWHVU
j3wzjxuoAhdaJsmnN52v6vV2taKO0AFYuyUtA9oHA7lWaThIoVZdb9NmnsF2lFcLfAxrUoZ0ByQH
HQ5Cjpvt6rk0UGD0n1+v0hItMUvdXMEjHBQPILlB7VYbhI439d08iLbvDmryeLph1K3h3Pu68Jm1
jSdNjsqimY9LBsn1fZu2BbudkgmDk8m0hDpjAloQSpQfY8NzCAfty0RKmJdsDDrFz1yDFktbYtXZ
DytuBmgCZ5LIbsiAPXL2hI59BKD48RufoxGRgEUEQ97GDHL38zcOPhl0bGh8T9dxc8Y4sg3+yCBr
SN5i6rn4UFR0BScEHiYM5YUEYAE//bEYWzn7BBWpFILIbWgAIwUGVfJTOFrpNPZIiea2YW0TaBbc
yNGD63UPaKTrocV7XwBHfjUNaQmI02nuyn2ZBjK5LJUy2ikLpOzPbJGKm5l6my7ZELGY3oQUJSbv
+Tq7M3CiRGdVwgrTZawQeAt2nYAfuklDdXFSVHXYIn9inL4mkO+7JaO1p/N09OMVP8e1lEKCgnID
Vr1Nx6AneLriWhS6jf0g301jm0ARy70nUMROQJzHjEGRxY41jjO47VwDQ9BnZfhc2SLRbS5NxyqS
4qaYxebSpDdr449NR+gGkf06JPjQ26kbzNHKlxqirgDmDRwWL2kD0SlxD2H04yWRZ8iWQgWUQtoE
VAMLwr66Z1Dd07ZZXdWSd2nQFGIrdOUmQEB03EL3cxzDZsgFZCv0vIU4YOUGKb7rIdEgDZwN0L18
O+T6eqjvgK6S7NgAJQuH+iU6cVn0M1xlNBD7+LCUjRgONQKi+9ClfqJDvkC+gOX+ydKedQCwNIVh
hzOGUEk4g3rvqbUCcOTSjm55R8tpQ6rge3Ct1a7G3YckrUkLxJ/r11tJ2i0/NshhMMgsGlsu+7UR
GMY1iqIxvoMq1YM6ogSypz2l0wpo0hqkwMVYtN2GbiPA5rEhXQRYC1CRwAtNKBL4Bj0WBlU0JQNV
hCA1Cjm3YwUhoRWp4NujfjYorGH896NK+1mMplAuQHUlCQdWCViS56UujisTi+jR26mRDtDhsbwl
Op2nOofOUpftn8HCs3S0vZJRKOxhpgj/QtX0VO0JTJOY6Gb5dhgxeEhYQgCHgtwP+gGKnjm+LyJy
8wBMEF1A4XYqWihZAPRAS9HPNlxJMaRFdSgCSwEMICCnNx4m2JABGgSBH+YWEtUXs5V9bEGVs01b
iBWIos0cZT1vhkCVwfChlkpNbxLXOJCE1zXkplqErU/9sbbZNrH9FhNh8VsSAJDAsHn73zsqKAcH
VCbz8lbrRQC7FsaadnkRk6K6FGRlftn32gsgtRQhCqYG3vemP03sSGeedVDtoDNfNohdFI2WNAdq
fi7vE2OT41iMTOxqCdT7J1bZ1b9pnGjgpwwrzE5eswkn87pLq1bxLu+hfhzGQ4w8nS59r4vZAReb
NPicJh6rXdt6hYG0D6MvMjen/QpTinbybM7LuZ4gGKbVx8XC1JVXrDoo4P3ZjbBhYWWezHiM41Gn
osYF1G9FGU6CllCZ5XK1cV2hrQVX7E7meinGrB+6ShwmJUu64w2a17dROGJuR2bLAgbBgeB8gf7U
ATVYhkHtlCGxzktuy2NJaNj1LonrWaHaJDnCEWtyKNGQ6mTfwUiOvVv4VNbonXLJPL+dw0zDBRpC
i95AxpDjJ+6F8O9WCWNLl3XOYT1cq3m19VFhgN04rI6ljctU7SjRufTr0KcfcVOl7SeYArtp3oGr
LP2DGkOMSV7bOODqOBRtz1OYmiXciqMCiHlxqbBEdX00iY4MVj/otKUBtDxjmnp2sVI3gUuv2A+d
vqYiCSLZty3rOgk8bWG0PW/5XPflvprKEKfzyIvSGGA6mzjyN0VLaH8iKqbL9AC+ImidddOaQFq3
Q2qiykrERB92uvBrtZzEckDaHEXTQLbJaxUZAOzUmZH/6tAo+HACzhFRkUcKZQu+HDuoulQWYNo9
i9eWSAkf4fEgMgbmJzB3gq7e5ysMW/uP69grMp1WwnclOcYzQlLmS8VhHH00txVubMbZtOXFhCMD
yykph6RyNxeLSFReca14+XqJXezkVVWgKtqDrCki3Uk9LiqdXouKcqOA/FUbJyF94Lq+lWVRoPWM
MTuAptDSA2RfAGr3mp8hWnhpz7HpDbZXVRVh1LyH8VAcyr0zmILsAFmbSMuEbEL2SakX0++Srq58
umtDgnj7KylJC+9rKqvUu7FM+z730AeDZkk6GsggORZ6ewjIDyULzB/VVtMzPcDq807jlopDpeOm
MWpDDR9u0AHdtI3cIJ9NoUxlrmJw4ABrC/XGUVAwdVZZ97hU2PWwgvr6SsIf5JKhgLdZjaHJbLHZ
zIM7pgn/Bdt503PLVAVcEuyJ8GAK1NapZg99Dw1Nf/DGQKWVxxQvEqj7VPMRgQXZ2I+3oWpH04K+
kF7dkR5XhueLtJKbyAYs3a03AjwL3kDhVP+xQPPmYALG1GB5viA4ZlWzqWaaMFwKKTbtI8gwtQO8
Nv+yHu8p7T8C4abhGIcBg7ipOSsUTJ+iAgIo66TGoIsv3lOsg4JHygptiyvC8lkZI3iNz7/UuIqv
fPtGYc/BBU2MRzdfVI0eL/9dyY/XAVNA6gtJOpi95LhFevpYG9EZf2RausCie7LCL8iyktDSJDfQ
gJdOZfzRUG6dArgadN6jL09arJaCZ7jW0yJeq2Z0oKWJNBYuIR1wbD4HmqOYVFYny1b0lg1sN4AY
lWXSf1SPGnQdRBDg2uOaNDHQo+Wda0XExwuMHuG25NG0j+4hitqCfgSDOV6y59Jui5/FosFPS+y3
12imBRxcYIeI1O9WZNgYTmGldFPvoyOt4zKClLDI7SnY+AHug11iFLxrCHoT/VGhaI0wzsqdpY7J
PUp4W1cnK2x4mbujMgFGK9lHMzqIaVWVG/MxRLCvmSTpP2JRtuA+A4eKFRbvJyh2Xw/AZW8PJNP2
AbtCUviwbbKFQ7PyTf52FKWO70Zb2tIc2jKF5+qe4pIe18MicTijj75iqkEFefRF5aqaPIgzG1rD
QyADOHh51Zka8vyE+1Uk76Byq9JpB5t9QgvzrKEs4OW80vCjr12wHXCbFggDoGzATHo8ka7cwnmE
/ArH6mUUVXqooVicl1OqBgv7GgJzSdPkVjHbTFkxlEAbYoVHuF6HfoAPKBq5vWz6Ef67NBFINJ5E
DFRRD1y+vZzqUAApEH0Fb8e6dNOtaIsZuoBiWTffjwqgvDrMtCeAMKnXdkz3toEU2+xn1BYKJsgK
UtX8PhFzBXhTWufq+vgLnQxTQO2rw6gt9Lv3Cxvgp07HXaVBHUf0c8z0LrWgsKGIdbHeUp26GN71
NOoojsPj0mdVDqAi2s1rDSuCufrA92JNMKBc8DCsbnd47javAb5qc/FH/jQd6ggawCPZ1huMIfDh
wcHh+t4AFYoyY1fglRUjdasyoCwW0VzQDnu4Qix462FhVDaAXz2SLCuGYXtxGNveF+SkLPoVnrE+
Um8FtOXAGsKwuga+tMA1tL5NA71TC5NRICb4WVOLLZ4CiwZI+LJOA0AlFcUCOW9YAGmqA/R6m/JG
QzeqgIxpDVx8ZVvYynTmFwurfB+hPCvQaSwG782lorBBQmduhHR3IeuCinDNtlF9sZ+LCi36IGLH
7QC7JBAWsBMKSCDxgZUUQ0sOyVCB8VfEVliVaJstbTS82NzNE4/B+R41WQUHTDQ1iaHTaVx5U8jr
eh0juvFQTAOrsHa9Eh8Ab8G/UOxW0EDFkm0NRdciAH9oLzeWyhqoV6GyVo2L3QehFt3jj2y2wl4K
0XdLcWDEDQH9Fg2u5mIPGY1ang0W+G8EWydgC9ItMJKxDm+Tsq9K2PjBF6rnN1FCbdN/UpOZevJ+
KFKgJo58PU6NyhFZh/p2ZSNhLhshO8zQ7MNGAKgppeRqxCN4eVMpkk9wEMkpk7A9jG3z6c8rebRl
31VAEOec02Vb1me4sXba8E8t5YYmUP1vwWuGZrui/czeFxXZjsGeRARXLOWyXVhQYCeaPXTu22zD
2KKDUC6hWiwu17Dgbl9BoG5RqZrtzBeXhZoSkEhxGPbACOAzH77BKSpzPy+eygwTn6RXo5ZldFlM
WmDP2bLCzryT2LdblJdo3ejAAeZE8MGgLAsnsDsD/JslMH+4BN5yk7w2MGn88OVF3CtIaT24Crp5
7NhaU62yzqq2G9l1/QhY9SPR2Kd4I6OR7TcScvDCM7ZryqZ3RaZ72EZ5MxrewZpDhCnedGpIuZVx
GvZVoRs52U2s8XPAIVdDHskKPm5B3pFtzLhr47z5pCxWUhuYlQ9t0+x1ZSEaD48KAR54A70afikB
z2UDRtWZJtTK9E+Ir2cNPXA5gA/gwQTATeB/o5V1gBkC8NXkRjsnQGpZljNEA2xosJc9YlsE2QmI
F5i1m36T/U+6u6e93f+wd25LduJal36VfgF2CCFxuOWwDpkrz8600zeE03ZxEEhCIBA8fQ8qvf+y
vf+/qvu2o28qqqKcuWCBpDnH/Mbw/vHhPjgh78bq33VWY53yljGCVPW+NYK/2NcV+gCspL//qN8E
dKwmAjQbnwXJCv8M97b+J1gWnMgQlygl//2OEOGUygZdMnYHT8T+didhvT9U27R4wooZhkf2Y3P8
+2v5VULghOD9iX2Om8c4HO85/fVayjmgkG/b6inBVC383HB/r8fHEfbyYlMonf/pe/7PDwQmDOEg
jBMKcTH5TVcUtSE+INnycXASB0UlcOKfo1Vgm/uxsv/+Bv1dtvtrvLPf4e5+46D7YupjHPXbB7qu
ZZWcuvDxx46x1Nsu2q8hMDx+cMDK5kOry8082CVY27y3ct/PA4OtwRs3hvPoH67o1zcdV4RWKk5w
eEUJZ5DofhMa14R4S7QGw2P3vqgW1HVY486KEvt6A+YMj6BmdsXKTAIcDigtPAB7HoqfYLBbNg/o
7A+8DxQnqcPWsoLl0wP+ONZH6d+CakY/mS3v8yz9vs3+/U38/hjx4BgJCMfExPf9+HfpCefuMFHn
zbf1KPadafuzENIjl/Zh9WLLYHX6P5e6OAYgIePkh40xDMPfvrPIoRqhMbG3P449V9VDmxKFnVWl
ZoQ96f/u8yD5g2LH/e0RCgzn+K/rIlhKKNFz096+H0sokvenEYkO60KOw35g/P0H/jaFQrMHliHB
2Bqfh4oZ4Q6/fqIkUw28VCdfSQtB98cLSEOxF1Um6PfGa4ln2WekZ4ZGaQQGHYdGh6JtzKZAuui5
XQi2i3+4rneY4qcVBLUv3j3XEPwCbALx7wM/QjBZiZp6PJqNknosKHc7T2AJo1b9MQLUjcNMjRXU
0QTc8oZ+L514Nfn9Nc5bOBKqTAkN7eZCGdQDAuqPVyCyV5zuXN2WrhG+W7OSYmj0Og5Dj0bGtJTJ
oeg7u9EpI4qEY5/HhkMsuwTOV0F4n7xP5ESIdiK4K2UPtPRGVPWcAHqxc9j4UDVawBYntApR0+ed
12rsZz9KjMjDj9WpeC8MUGPH2O7DPzei92ZB/PltLnVPsfmiudsP8mUGOu+dFI1R6Utq8XWjSApt
dBuM3V6Oee/VicZ4E8+N6NjfmlSMU+9vYBJNIps81FHX2vTfosWAg69Of5Qif9ZAmI0t+H63Id6P
4WgAl3dGdyBCWuhY4SN7gb5gviKYNzRV1rl+REcERb5ru+cAhWsS3IYr8H59bkPi7e38OBsopet7
J5Us6wjCsRa2h3AKDSXCnCBt6ylWZeZZVS2kTwf4Vzm9T4ZER0tRDViewwe+JvOmPmBisM+kUMUR
Gt6qacQY4EOjoRdXOd5zAAGH2gy+32a9j7LxjxXN4xhf8dAt9LPP3TrFtxC+Sv0gk6QVtGglgFH0
srCyuCmDsQXT8EKqFc82BxG+mTUl3g4vZiiufB5nK1vL5SKScRq3FAPlpUE/nMQGk82mBnXISDct
byGYQ9gJSoaSWaZ9JHvzSUI78Wwavw/NfuwmAybaVXiJe+y87UGCZQfi/KNSgnS9V3qrnPZj4/3V
ANCHek5GnUDTZRIwLTqdDQl7H3tRpSJcBhWAuRfhzckHbMMqftKgDrtD3/CKp3VVLU98bXibr81S
Hhs2B6eGBNu5N24+QYtQj5EJaeYSXt9GzdQRqL6z+VDipT6xisNDgtVXv7VGd58q0qjcwaeAbrIL
piPaVYhCVPLrWJPPSmA5ykWHl3BpdB6BssTTJZ45tJFjRasae7e13UQK1NVTEa8k6PDGhv3XWtsn
uI30tWFedd0DWS74CBEZKEl1mpVN8jpZ4odI1wMm87r51oxDmXe1rtKVSZnzMhmu4o32h7WUmONK
zRl+dbxKIKQyOiz4lecYHdWbccoeQS6U34YECKdwfgdnQtLyQ90S9aQZ1PW0g8gypl6gqme4HuIv
nSc5mnHbf1hi2hSETuSKkaRuUuV5wQXOj+1gplF+H9uofID814A4moLkm49hDToSX/uPM21r4LSr
9Ap/7KfHcWaQDLAV5HBh2KtgNCtg/H6JYe9Iyjr+1Mw0Wc9gCOzXkbLWL5TVExqVpq/XdIaZ+Hs8
8ajPvdIzV30CoCBn/tQ+uDkQ6HR6dc3HyYd7J67VF9KO+uIiRq5HGD/whpZ8n4JW83LlUJDegBie
z9CvvatGBDXNY+x+3/xlgYdn22K/RuOrvddFD8v3wfNcRht/+zKOraJgAjQAwG0b8ebWne5SME/G
5npbhLsKbTVUKfF1c7v6ETZiNEXZvATAixHz0Okr4wZzoNrSa971LoVW+8KX9SuxZXnLfCyfebRT
DnEQCG7l+jnK+aqCgkWTvNU1M6+rdqiqCAbU1ZhaAYpBZDAtAPv2bMC+YLas0oB28qjQ6qeU9NOD
86V4GOt1EpmYpup5qNfhk3G6p+ngrMtK32gA8bg+zExjqGZYeK7eMubi5T6hY91lcpvbL22vtxRj
mv4FfvIh1Xr2HxKMAc6amjizhpRXrJHsyxiH7tJCsZ8xOGAWH1pOaWm9AT2lrS5h7Kkm7XyRfDEe
yvk8RoXVprwdh/twCcUBG30YZgmcM6fJV/U9SBvQGUttnqmS+jjDzHBs9Rx+MUH5vKDTfd6GfouP
gwYw3Q599X3FF3Ksp8jaAoXc+jSZhJepYQNmrqKaUlLP8zlMhD4OqCT9tIrG5DmRU/IWOB18aE2p
3uZt3r5bvOD5HCl6w4AGHAlOinxww/SECtGDl0TO4OlH8XkjSh6Dzi/BVkEQvq1XwnCWOexIpG1i
KDpchKcIo5VMj7I9Cm7NM+isANc/0yufyODQhsH4CmVtuE9kbU7+2iVPfW+262psh8JF2HLRyPbN
rWRkujKWLfdyLM0HE8fsayBmbA50WOdbtvZYPFCl7vxgstfORMu5WVygoLzE8liGPcvR4IKRhHCR
nDfPlBd4PMzDRuP6OYb48Tps8fQBB351wmKLbjbfm0AhgUTvkpJfMKP2A3jWki6Pt1UGeN+NPGyV
p+4FRPT7yik9ZGA7yMEs7fCqJ8sqtMfbdjEJs9dAjQT6+x6OiGBLeuzZvQM7L+KTj6ldNuuN3cVz
FUBbN943r6SgyC4rZ1uTZGvvUK3mkYUoHV8ED+ZoKghyjroJhg9dXhZPV/fQSbpbj63ypZvMF/xM
Bam28V/GHhVMa6P21iUtAEqu/eYqUZp+th58gFlXL+QGsI59bug8D8eadnBWJbUfXbNSmfiQkF4m
V30d6xyTWAa7HSbWeZxsfQRHyZTMaR+U8lZ5mNhfr94Q4bsOyTKZy5DMGNX4zvjLWbKhvwsc8x4i
mTQ6C52pVVEn2jy2VTPDGtKptb7uG6Ga3DOSg2ksS987wtwybo9rLI2tj3vpQfJkcKpTAt+aWipx
JdBVmy7zI1QuGe9tOd9A72jHLLB+9WGJNrVminThBcBd6cNVhxLxekIrPb3wBv2bwT5i9MRDFE6V
BBh0mqcwuuLUEdl+2IK1pHO6uoEk9opisyPnmEHTPw7dKg3cSiO3T4lXiRYMTdUlJoUBpOpE5rHE
PTUBuJeU1qx7UPAGbccFrWIL+8ZAyWVJWiczaqDE30QdttMciNuWK2hTVy3sGxmyv8TV5K1ubO+6
1QuTDT6xXhLX51BaerFzVpry/m6aWBtP+Rq2YQdLgh0V1kOMAWUGnwrtC+bbrr7AYNiGaS8h1Gbb
5AaZBv2K0U1kW3GSDeOqqDDquxENhM68dY07BRVSL/IQrtYIolZr/LOojMZA0fJohe8J8+twotOt
xxMXZX1bsjGNmAggpkF1e/G1Z77NCUqTwOiVHpUq/aCo5ppamqGEqz3Yn8YdJlvSqA4fV4+pCIWZ
jdemy7CTTvgDiniNa75iExrisKh1p1NeDb5LCtFHflQXmjrF+Y3vzaF9xji2L0/tELMv1Tx/3ra6
gkNNf64SzdsUbUL/tIDOKMq4hI8PhwfBJhEaDLCi7bpbaXdrgsYe5tokmR70ptMIoKVO+573T0Z2
YW5MuML31TDsr/PUf52qcjtEqsMgrnLlDWaEMcl8Ny5DvuGwYffJWAdPERAgkzcz1Bq8D3hhUhBt
yzdfafGgBznGxRhF1WVUUj3ZYZyqwrpqLs/QfeFe8nqXnHvVDjmVQ3cQQ8mfpCB+kUy1uhYl927g
n2XXVGPsqKoR4+cEbVFOaYm4GhvZ4+Yo7VIS4RDO4QscxkL7IWxoIl6mszZLmSbjQlw2iAqunHCc
dZr4sFRlCkijPY8hbq5YIVM/bSUSCktMrodjiwlZbrAol3RbhbnFKY/DvwlFlzct6gtcQvmIU6c5
2CgJMyt1/dI2lf8Z2pk7ALtJjnAx9odIR+291xKTzX1YfyKyf+5asFwVGrdDRMv2VS10UikPlHoN
SAkLIQ1KBx+pa+Osgbx5VWqKm64INOrGzVnMaHDXoi25muGj/SrqIPosysr/JPxgucAyDMRAD+oc
QPR9gXxOxb6nOZ0GLRluwrIMULdic9xfQvaViR4K2ir7/dR2dHxTc+w1RRc2GGVCDlbhWXLZqGw0
jZswLdoU5L5oaf0s6LCPpKHXtPym0yN9q+t6EintcA1p20U1nIj4vRkELLwT9ar5uQ8tjXK08DO8
gx6O76teq+mjRtdWZ0IHAfmMg3cxaeLFy3yCBSrMJ916J3jx6PM++T/42yws3N2evuPctW92jjWO
B3SeB2VL8Eyq5MEFwzdzrVdgIelu0zYXN1r9JujkmmyEUDinzdy5r9O0Yq1gUaJPsxo65LcZc6c5
xUxtLmQ7B1eQmStAT43bUMwD/PzOAIGWhz6qp2u2on9LPZQjU96Vg8cLb+hB7ZJt5i/T2HWvkYb1
WozBmHfEG8itXSL/CfOxOAHXgxouDael7o4Liqor7H5yKdxQ1zD0ugSlJzgMT90G9eJ7mS13lm7t
CdeF0TM8AmBK8BJlrO7rlon5UM0hhiG9yFqBIs0UexsLv/U6NBQ1dSDL7ZMcrRR3VPnLmKOrKAW2
tCRUG7zsvq269egR2kp2F9qgjFPhD03wpQP4CffY7MWuLQ8YeQlHbkStQpVk6LYdzLZ2q/vRZhEO
XL7mNSZQsOZb8NhszeW8lr24XuMSkk42WjRg+r6bYToKUgdQO7EHY/XQfKoqwVSVL1gqGITATxNI
k85uUOF0qFCrybOtrdf/MQ6jm3lRg2DqZcEHTMueSkIxPTnCEdhMMjcr80h731q40/kL8wA82RYs
MlT8GaA6bv977yURwfc4tnLNE9jW+SduOK2f3uVWT+8jg6lLdnGT+qXT1wg/2ofvmPjvkwyswy36
VrGSuPAIMnrDehv8MWlerV5qmHZlvKybh862bJcQRwS24+nF1hAU4suEgtLdkjYhK0IQqtEO4rhh
PoWnhSOvVe1bEFs59znvJrvK68Di9rYUeaKUjhmwlaAvn4KJ6yYsQqCmTXBFrB1WBZKomVDjoHeo
hoPWcYv92JtULsAR3VDgWCjddYIdc00aFFExOzZT1K+rho46QwttMkBRtltYUUnHmq7QC5iZBNqB
VPFlQ+kXF6XXhSXmWHMJG1/qsyFhRbRuATticte/6Nh2zx74mCmlCvaxFH5atxXgRfpvRApUWeDX
ayMKFY5Jnc8GpIlLNzpgfLiFdv2Tk79Kmmq+h9w5n6DkNhdFyiATNLQ3rb+ufaGDHrjVnGCUq73u
qU3cEp0HlHBRGki9stTJRcijmQg4RBfrBV5YMotveiOlwNbK4AcOcY7afAq29XFs4NRFgeB1BSpQ
dIhlqzk/mpBNfV4i3uDN20q3wu9bLYP/GMNAyXOk58qvBulLMEG3M1oDiZQEdCOm9esC5YQZT7bm
Yv5WeW5XXFBRUwmneF0d4LSaS+/QWz8GXkMHRDGUhClVsJWMJ39U0StyGxgEy6iklcogKDYcHWq0
jrd9HBKbU8Lt9AnwAsAHUKjg5DJQGcOMAsmnIIMgbt1W6Lz7lA2ow28cRmYuXQIRFZEIuyuvGhVg
dMthjwAdp+HZzOhqxzyWPMFQyZvqI5wHeDCRg0UzAB13GnQ3tJmFYPa2ATnAu1EmD9YjCve56UPo
a3e/4mHnLCnjpEAoxvLdA34E8bDV1cXDNjx+RnO51A9Ri6gGVF0BvKWoYMIrwyLevGGLDNZjMLMW
RvagvAHoWH2rDOIV0njZHICz0kIZ2bbGpbohy3PsuL1fTFfjFmBEw3w36hV206iH3UDw5NGHfBjl
SauWsw/RoskX0C0fl4DBCcjFyGDgbVsAhoY/DWWlDhOV5FNoRj9NIpCEtek2MPYjHLtwMK23cEXS
Jqd2nGHL6iQQ96SZk/lchQZ82Sg3AJ1VuThcbtLtcAO64UzLaIVnmSMbJiUBrIF5NcNnDY0GjoUm
nXQEQDCoxgFFgVzHm8Bqe6moP8c54ZWODkAZ9IfFRRO44UniLjHPjz4zU8dV2qMAvxu8veIdERqK
6Bhv3T3nokwAlIihqXMc6C3YKcgl91sPBSDdQq3hPp6ByOUB6ZtiG3afesUBxAH86HU+B/qPBakk
BS1Hly0TX18j7BbztZtgRs67YY4fR24mRFt4nA9oCBqoQD1VN0FX0uu47kQE0Kdc+9T4ZXLteTV9
W7tG7LEQ4z1ouzYDxUW/wNdiJSYFUbLCUz22JosW1qy5XdZ2TDsTT2Vh6ybusP+aoLtufbrywxQu
/MUrkR1yC+UKCRNAMfaMAN37r00CZiHtgVLcKjAipIgWvqIpSCh8CUNJeF/0flt/ENyZJcO5iaoO
9XleB2aI9+8tvFuCBTJ0QBUiZbo++DSAk6jS2XavwdirT2ZSKkW+KLRHMJFAnaoZr3xnXitvIRVq
K+dlHiqPG2Nh0Bmhu3yWlfXOpsWizk0jorvJTupq4gPcGiYSF+gC0ckrSfwCxbiJ8BpU4ZumW1A4
RsbH2az0LEYF5387x8isWSXpAb9ISDzROMYn5E3IMEegDAqnvkncUXI6d4/wuza5gbiVG7zqLBsC
bguUL/61XFUNum/xP9Xl6j4l5eSnerQE5kcuij7uyj8ABpOccTY9xyj3jz4r/TcFhvwTwY/w1HP4
4gDtf4JrJr5xGNMf9Txh1cX2CxDj6V5bZHGk8aSIj3Ww3SPXSKCi8Vl/xHlgJNqMMcjjCHgJfvqy
DNR8bCF25LFDozIgYmlLXe2rFy/u2FNbB6zPGFT9s9bSxzALrKQIgq+rhfpvCqGhB5k3HFCin3NM
seFD+oSOVvX60bBRMX43tfWAXX5E3iToIjPAwYwxv4OXfcCsASNDdccQ4AOAZKFwW9A8UMRN9ZnY
um+3M1DsdXouG7fwr1wyJU6tivuJZSUzZPLyeOZIS8DmJcCjRH0PwqFN/CYkOdA5f0PZGJO1yYwI
DXFnuzqomGlIHT8wJpf4M0IcJmwqSGrokJOyRLwmPEedB9Ig99awqoCkwKk/AyhGGQ8uaoWbGYsG
IDrjgDlrrb6TwVujMcdIEqhdMeplFTVmjk0lwPvoqtwxcLyDA8YgiDfZyPAwB/GEFqYJXGjMi4qX
cm5zjFJj9H0w/TSuvW1bNVqVj0sYh35BdGDH4c2KbfYRBNJWulmzRTGUZOmma+wMpxJGxzbJoFjv
d8LCiiTdESk9czR8tF61UZ42ZSzw/0CzR6G79qYRDfN1uyK9IcwcSeJoPvz9eO7XWTKmhmAlCEaH
u+cVo0r225wSUlk8Ib5Kfu+V3l1A8zsNEnBpMFIeo5pZwFszcYgpqpsWI7p/uIBfB8H7BWCkDptr
glEpgO3fk78avsJFVDXRN/F+Af07o9GLpMMb5ynMxf5hUrrf0k/jSHwUgfMDrAKc+wzej9+cHyg/
XWOwnE+R9IzgGd7JKPgcGqAF/wQr/OdHYciN2wrReu5f9W/fbl/SfrVVWJ3eoa2ZgyPHxJ0Oe2v5
54P8kUV3/34D76FqP+cp/Byv8P9ymsMviY0/pznAaOXjCf4XC/AfyXhPe2Ld/8q/CDVhhv9XnMOP
H/x3Ol74L4YlAOPzX7EN/5WOx/6F0SMwEGTm4Vnu/s4fiQ6M/yuBQRnbZgAqJ4jwcmMcvQfkISYe
hQ/gphDHBpyh+KF/J1r88iwRCPjjv38OyEPH9+tLCze2DyMdgcnXT1DD+vs6/on5ScgIoys6aZSw
/vwQc9YX8ItAN+g2UUQaBSp6a/oYdOF8jBVDXzGvyRlrvs4roZYPGIX28HvCBgmfWHwSiEfiadm2
MpMKc9YolHUhpuqx0sGJiQnkKoPAih34ZbHifqFsSsVSIcAG4TCpH7ZoBUaWIBFKdunIBI73gXX0
aZIo1rSmUbYFVX/Llnn8IIME5Fk0sRyQdPeNYPyzxsEz2rk/Ao08OlR5D2uyTo+tCvlxWDiDSNna
/hFUm71SOh6u1whpgKkbehgogq3JwV+6y7qE0bnH+KhoIUpfMVMmh2m0Adp8tYV5ha/z1oQeRXmP
aW8+AwHp08gN+zCWyPW0EUOwbe/DCj7wCzHxqevooyY+miV4M256gYKghPDaOmSV7dZEZOOJFVB/
XB4movsML4wqYukbyIBiSRvE6iHXy2R4WP31NjFxiLgXXfUtwsJKVfapZZE+OFo5eXIy8AEvjq4q
BIrpgcshX9b6JUGi2vPS8/DsWDS/Sh/TuHocEiTwBCi8NGoeUnSqbiBWAuvxyfUMlHB7kgaxT7Zo
FhV7X3FW+tGWqs5628GGqB9TK9W4ZYQrqDgem5CDh/zE9REev/g2qcAUFUs8BC416zwsx56O5oSd
2aGJlxgtNj6L7lwvp0cvmsiUro3X11MKvTlAy1s1/BIJQ7J2V9oLT2wecP85AV+OMDhx60Fy0V4O
RdNVyP7RZjPmRrUdzAVoW1SMaifFL0K1m0EXkpu8iko5heZV0ZI/mk2Dz4VWqRqvFSnKTNMuD+Uk
+qMEqxxVdwilm+flgAkrsduRbdpMyP5Z6Ro+A8IYyZMHID+GJSRpO+CntOqtowcC96NrcAEhxmfu
Bn3rqofDMJbSZn5H/I8q1u4Bjs2tT9dWDuhVwMCin/Eqlzc+T3baYRyTooFl5KUWvBE53SAbpFPY
AyXxwZbBmz584xuM1LlCJuOjRCSTzrCTDDptBaTREgB9fwuXOoxOvV7J3TYv4XzovGgpMzvUiAvy
JymvVnTPJyU7r8DEMKhg2rDrkymBlqaBZ9xH0XQJRs1DGHweakbzruqru30GeheCrC6mWWMCA2hw
OeICyA0YU170mGwUTnbbqVmlvg+BdL8kDtPSNBqQM5IiNAmnL3AAc6ZtW55rjE3PsY68JcUUGvBQ
NTme+54/bZiOyQiPfBMgQXgwrakPxb8ASzE92jmS90Osq2M0sBRWFX4HGbH6UHbaXUPaR90zoPx5
/f8H4v/89//8da75SCXCCfU/H4inL8uXpvn5KPzxIz+OQp8jPRuEKXQB4Hk4uei/s43Ao5N/URbC
LuvDQIs/AsPwj6OQ0n8hWBacF0c5CZ4iBrX64yzc842AxcYEx9qOUSb+/81ZyPf67K/6jeGwxfEG
QgJWEsx8ccr+ehTCUNAB+67o0zhqCG16QwDIHgiq4D7D6r5oViFOsunMVx0JCq+l8B5pMqxHybxV
Zx18BnDFuVCmpOwW5Bf5sFF5ugCVpl8R54LfA1meVqmHrM77FgiBSD1I4GeF1MgD4huAUfltcqGI
ibmvE7lg7iHWI5IzxCOCfbYTLGmIaAXm8B3KFyJUa7YwpHg29R3WGvabepyWLwhfQ25pAI9ZXtX4
2rIabpkmNcJgsNSRYbdQ6TdL6/bLVC3rvSdWHyazdn1dsXti7lyJKAsQyvZ9NpWfUt2xM448/6Gq
wwd/gisPu/9In+FN2ET+0/vy35Qjf1K9vz0CANYRnipYQxQReA1+rkb6jbEWmYXh02aC5MwBz+8D
OWQlJsph5wc0PkVpQ/vkXkWaXuRCcWs6jBXPGkHm41a3awHSX52Tzc43WwlKiVqmvvmN8D7CPDk+
1qvnCt607Y3lE1CVuJ66lw5hAMcK2YIHO6ItjWPzjEw7fuJ6uYCxpx9oTY9RnXxrh3B4+/ubTn5t
lfDeAbveX2BgneiT/qNv0AAbq5JoYNeqL1/9/elXcIx+8kEl3gPxMGfbBuYM9WAqWC3BnaDX3Q5j
0G43mAmSNy18fA0JX9xdJZm4QhYMfypX/NsQUPodflL/uvLoclfb0L8gTNbdo998QWIFPSZwWb4I
ucwZBm3k1MhFYiM33lHMmNsiNHEqNtLjnQ4mMl+TLfgmQ3tZDPXRe5T8hLQgCM8g0fLGraJwfIHD
USf1gTegMZL2ijG1fEVCbZB2U7B8RexrAKy6Mycz+agG6xoa/GwPCMZyj1iU4jaacZB1o2hOIvgG
sQwlxh6XOeai3UCOsarP0M0ie7EB1pWqqE2OZDNIZGksyAYp3aOTeEopjFftTV8Hw2WNO/oRQp7+
HndDD95rMTu9AN315LbIB1c3jqfE6ea6myZyg8BOd4/ia77hYthV9cB2PQzUW3taTY1Ge2MVffSa
yd2NMJdcoKlCYd7i7bTwfW2iSnlAjPP4Ee7M4S2pRHVhDEUVqZz7B2L/tz1rh8jpnvMVBDCS4ln+
6Qz/qXynmOqW1Rx5j/VEtocpsfLo+WP3srolzk1kkwxucrw7Rm1fFxpvGcBEvWYMBeG3Vit3q0Na
Xg0TGT7iDIXQWHfkiCP1k0sYQiFt2D/DUJYg5sJw1FxzII8dnv1FAXlJyVRtxcj3WW6v6KMjRsB2
tOJWV+utNwy5qxm2q/UwM073DVWJK8MRqVrAlEuLhiAkMm2ha90aVNYPf762uh2SrGnC9cYM3L/4
WpV/qC4mn2KvHz8mrT9+lBj+3DaIwWyhOmIWl2Nw1bxJIo6DMgiQxsTL1mlgbXiEKQYCPKia+C4m
g1qLv1+69PfuCQw/zp2IwKJBkacV/dY9LZhAocAw5SM1OvQQaBn56WoG7wnRnLgDv8UcORxG70O7
NjPCeoFR6xtnZO2OYOZwvARYgxYD3KG8isEgfRFzCKY0GRZdZVBUy1fDVtwMoZ1/Hhrr/YNI8t/d
AIbXuCz83WJIRON7ssBP74/cBGzYdRU9duE2FQ5l9u2AaOXDgCxojFkk9pkSIt49OlJsMbLmXhEi
8eALga57jYzZ8g+svQAb86q+IJjZB8vpxBUs7LZEqkhcfkDUGUY/tawQav33X/6f5/Ffh8X+7kNt
YYjJohQZ7/Cs/HrtS28gt7CFPyIBhst0GcfyD7zNZXwyo+leADhvN60b3V0XzfI49Ziyp1TKEJVm
M18hQ7fJFojU544v5oyYCu8DyuvkCNM6cBkzWHm3xWNziSjufwGuRVMAxeMfoDkQ9ZI0DDlTiz0T
EI9zJobN3YMpwwwsmiOT6ZZDTQWOgywG+7/ZO7PluJFsy/5K/wDSMDmG10DMnIMUB73AqKSIeQYc
Dnx9LyjTuqUQr2hVz/elrLIqpYgAHI7j5+y9dvhkxrj3NU/zjl2CgjjEt7DNOwtIO0jDl9Yp5107
ItBImG/jznZLL+hNU303oo79yixsTQZdbRqb2ar9rVVlsALaPVKQsgE6U9cHCIPhS+nyqFMTqNsf
j16IMOStDZFVbJyM/5FJdHicGceecrMDwFig1Q58s4nf9LqbUUXG4Qsrj4F7Xiw7yHJpEPBBWC7n
K1vH3ruykfufsDDTETeL7EGnZQ6AtnGSZ7dI/7boQx+aKFaHbGRu2ramZFCRm5cxbvg1DmJ1nRoz
75I/LwSKRO70LyvBt2xqBgOj1o9y8KxsYK8uhi6TzSnOjR4ggM4DxrSVvTnnlIX6C/AUBDp+QIyE
Z0spVr86Zj/fzQZ7ElTIDho8hPEYofqxSfIOsz4UV2RhzLeLVRSV2x7KDI+r4erfplFn4Jr0/Tdz
tOX3IXFtbY1zogBRjqc12ZWUY1ey7DkIueBtV8oukS7nTGryLSLHChvVXAx7wFNAhWdIDMouvqix
QhboYugHUmYmO79xtDswK9O4Zk4wvDWC1wrrK163VVPtlTGjJuep3bt5spScy33lONs/dSrbCy2T
01qZybzxrenJoIVPd91jeqFPqKwZn5Y7P7JZrKnZ2QHoT/dvPBYF+huZHWnc6HvAZpO2cqwZTG5j
xtUVQQY2x+ghQ3YjreSx01JkShyhLQ/PQJE+MQ5jcJ1nDX3JmLpFBeCiVAbDsI7fGP8bJ02OS4GD
qvqoexDZta5AAoW8hLNmPPSbXsWFzs/N2PJyAlR1wExo9bDjDzwGU0zcQOA5TFbW+WyUDxHgjgNz
XN46s5Fa32IrpDceGU6d0eIG5ttY/nQHAqDSNpyU9W9FXrGv9k3hrekUGXqglbNxGYkxO04sBG+F
nbK6QPkYV4EwLOvZwAeJqJ/D/x2IE6aGhpsq+gaD3PeQ2NFFdvP8jhnGO3jDrEEKZ1K44jTL+Epv
53FjS0ljvnOSOHDAUjGY0ViFCX7tCs1Wu+59kaGErUN9nVhz/g6f6gQdKE8CQdmKDAbySpCPnORd
Rqy3ZuGOAS8DnyvjT/Pdjwfpf1u9Dx8l2/50sqWA4iz6P59sz3Jpl2gRoFXLn/n3aOvpf/GPtE+p
BGyYBMvB5d8ur+f+xVTdIavLwObHyJlj5b9HW5Il6bz6VGD8ZbBpLNr4/x5tTfsvYTJH4ExAq9d0
fPGfHG1/PdlyqHXgA1tLIh9UWAsr669vymhU+uzV1bA3EZ32QZ75kASwafiX9gBeYIWesLzMCMEo
137MFPyna/XBqW45N/+0OwsdTBtgYq4P7TaAo2dzEeRcM+4cBb98MOXGnQoHDoSZrye8T/v/4qN8
j9qAXgGX7uyjWiuVhlGIhf7e4jwyjZFYj7jeWJ7R/Be/ikvpWw4nN+c3++Zs4AmebLvH36SSnWKf
XLfsOahf3M8QnL/6csWPCwjbSmfmw6Kgefjr7VMSnlMuuICE0PiAN807NEPOu5I0o4l+CNzKwokZ
EqdSI2oJ/nxJWYO/3T36NTYDB5MZwTmEki0Z/WLd94zMbGeFVT/elGiQ/jMbJT+RKQSUahovDsO6
c9tmF3lWJ5twwDthO9i5zZKDl1CNKzdpXWAu/POP+vXIvVxRYS7nbUpfzJnO+XRSNGivYqMfdrj0
Md9k7XccyO9eVBUrTMAXDnKkT4qU3y8jtmzTNzneU7/o5z7RMM7S0bNwE6W6EOQj+Dk3y68+OZDQ
jzu7WXyKjSeSMwmYYWt5FH8q5+0hxKzSZMPOSiTViqZdAq26ofGPY0svxCe/6aOr+POnLd/mp09j
6o1dB6bczkMXuwqxpUSy6CG/LNht3+9pOmXf/nzjzsiB/9y5BSXMVBfAh3O+lU0x1jskcpjJYse+
sSs7f4yw/xzQVHp7LILZemhOrpy8oMnt7s0BuXekx7YforbC++JLpNDmuGpHt/5bKUs7TLC8V2bY
N/ScULS4cRQYVPOfbEzGB/efKbirL5NAZn3nK87rIvKk0BvsEsCZ2crWeLOvlBJygydsIUngvcJE
Oa4trt7GzJX9VUcKdjsYiG3dfgaEXkf+DbP26JNnQXz41diflyccgpe5/P8/3cbUB6k6o3zcIb5A
fxSLddKi1kIg32/gXXVfAN1gMxjpj66rnBkKXtn2sguZqK8LxUhPIkrO7A4RLToZauQ6XIelB47Y
jKaLaDDba9OZtcOcjUBXZQ9pxl1ocdiKHocx0R57hOyBbyUwr2zN3VL0JljWWm8zVOrYZy1cUy0f
gp5kKYB7UD7t7Mswet11Zk8WYQ9ztm2tAamZ1t9Uvjvvm4QZ1WSj1lFhTj4N8s8nrW3kLi0zbeGI
vGeTdepRYqA6i7I90PP+hr+5/OR4/fsDwomEwoCnnnew6569d1HbikGMy03v4muNqhYWln4wEvUw
zCEZGQO+zD8/Hx9+omCzRqqJNO6c/+7j0kR6nvW7NgwR4Nmb3Ij+9kv7srVKGx2/8/znz/v93e6R
CbJgHkkZoPQ5s793kS9BPg/9Lp2wUpjklxwilIQbz2w/I2v+vkw94YFmoA/v0/A61zxEg5DpKCve
gih/LiqtMQ7VOLifXMAPP4WsA8oUizC781sGAEIreqAzO81pdcavrq/tAVh5t3++bmeu+mUf49d4
huFRLTLdEGdLI0u0mXOK3+2UMqp1ZXTp1lFFtHY6gIF22MGzs1j4dI6jY+s9tWa0q2x6op98jaVH
8mttRoqs5WBNhrVhGOds2aZhpA9Di6Okyt3N2Pj5NhzTfmuPPQcfCw46ATi4Y1q9+p5Xo3sim2Ek
NU2XV5CyrSPCk0/hsB9+J2Q0HhMZgvvOK47I1jSkhla3Q8RXHvRWbHydlLm57JvrsKuHIMa/9pJz
cAqgz0w3w6KIgmkPlMIjbc0t8+/gk+R1RkraPI9fhxSNUZP09f0Eem5VE8S1F3C/juWEzU3vPysu
zA9/gA++nUkXcIhlmPXzhooh1C8mb+SiEv0UtUzmh9GOvsTsYtiA3HQddpw9C9fpeWO1xREy+quX
uA9QdPzDUIdhgH5ZMuOs/LtqdqsHz56/zyKEAevF/pbe4LQes1TjXdHnwPaQvH6yLM76mj9WJweW
//cLzlbn2KNIj6qp201aGh3D2S8RT6pynWr6ul/aP9aAbylN9YNVTUtrCt3zn7+C9fFFZCQieBiN
3yRO3sReMomhW3xBpOINuSe+UVbdunZX4lXU36pcqicX4Pjf3YIBk1GAvzheY0hGex51W1PvqjWK
cg7diTGi0DDJP4v5wJ0SSJDtNDK+T6VhsFW6966VbQQQ2bWj+U/I+DGQSqFfasLI93NVvbpSv3cm
PggP2xDUo9+JT67576UbOnIdWDMVArqeH6Oxn97CgjYz1gU2hCbNn8qQNmKar7UZ41I1C+uTOvGD
bduhBubkifBo6V//ukI7+ABly6azq6Py3Sd+gbe2TFe2mv1PPmn5m842GD4Jpo7P8BZk+VmNiMZ7
QG4tWElt9IBfKnoCIgsQoJg4TcCbpoWkO/RFIWx/Ri754F3oABtYAEK8mH6bqyEeQRiRAl0Y3Okl
7L1b5TYnPMTvudt/48jrrP+8ZH/Unr/9VoFqy0CpCT7p7KnBu9KpJGHJcgwvT4NF3TMxGJtKZlzQ
m7/rIaFJCQmQ0VRT3Ng0oGVHE0inWvnzV/lwMcHk581C204/fy0nQy8FvtJuN3pVv9Zr1yHEiomN
llTEpcXp+58/7oOXJqEypA8tLVhsf2c32YGVsShfuMlTq3YR8QPBDFHykzPih9fXoJPBSuLy2t7y
NX56RNLOiCqwD92OMzLES6lws5TM45zQI/ysQx8VSRwm8FnzzRgyJ6QbkG9AqV3MKPA/eV5/P5Sj
vl2idnSeIU+cP6/jNIgZxhBfRoKoYIQSbbt2xv48kbZX4B+ru4JRqtubxBoN+iePlfHRE0w1xMWm
bkczcbbWegZ/plXq7Q6IcfytdltN0FyM+psOAVGxAnYMBAAzqo7fc/LpOUpSFcVaT2vwH0Xjxlkw
wpO9krGF287se2LCIIB0b39eGR98TYivy0wf09oyZvr1lsWal0yidJqdQyArGodZbmw0Zxtq+eST
S/LBRyFmtBEPuLThGJr/+lEJo8G6ad1m189h8U6okXs3lzF9Y83R/4ufRQ0KFc5ZWmq/7Wp1Wc99
7dnNTphJewcDwdlWkxteQMR9/fMF/GAT45Noi1AiImk+PzfS8Y7SauCTEkuP1iFD7HvUVeaGtxva
KFXYK7uC8PHnD/3wUnK+tuHdGahTz+5aFOnAHGLB5ARTTFAIhQQxLcx1q2Nm+fNHIcf+/Q1BpaH7
Pgg5mu7nFbeHCXGIZoMlYrc6SRLTBLckQdsyA+4Oy5zGeWeuHWryPGgsOWpbTo6D2szggYq7whM8
XIlFj/EQMjt5NGuZMyOBRwxVJMdVu+oZ/7wSA6ZdZSiAum0U58SjdlCNcQ3yk5i6OEgF174Uo7Ed
LZ0EE6HF/i6ZWnfeVPh+UtDusfGAl3Y21rmthLkFNq2cjYWV0Xz2sQUX3x3QUKh78A478YWKwWss
3pM2/tLllTEdcvxiYDUSowCbqNfGsZiV0nZMO2R3LYpy8K5s3IfhndMZebnln7VxWyBVyBTyTj8D
iphJO7ry3JIU6AH7MrBV0eT3EiwAUcClVu1B3xNSOkWtiaE3Th4LHF948xglpAd0LFEdeAPM1u2U
JVO0QRZYtpep5DgJH8CvR0IKu9Enn1KKSWFjmkL9otC6UKfvUNTmui7IzAZzSLjDqws8Y0Jj2yuC
LgGz3tci0dwd0KV0uh1DV95DAUA9AsbBd09Q8JFJDpOMhgNFrNo2nvKTrY3vBrBMHc0oEzqUHGXL
K2qTh0v7D0IUysOmE94XnCR5oPKisvASx9IAOFeLfeENd/R5t4MU9ROe7fw51zz91IM0XoUFCa3a
lOYbq/Fvhnwila7bqtgtTxBzVhKi+Saby2Rn2sQ/Zn5WbKNBHi05jYFZd69pBkJVDEQnD6mytphj
32xLGzcSwxjfoXV3ZHrqG99OUBn4c7WiYp4BjPjRRWfX6pvbN+MaVF66Kl35OjeO2EsUU/hrJ7Kk
8kedOEoHXOqt8It2A8Ekuc1A6gWDnhgXXpHHV9bI/eC0gG80CR/VbImd0Iy7JCFIGYVKeAiRaAQq
zQaKis4NyE8T665z5ztEuoemR1mdzBiHkjm7wVgcqNFuj5lSALz0DCJKD+Q3xRceZG4GEM0i3po7
ext69qnQYrUxRi/eznM7B5PWD+vQhLkwU7qeIFLUX0uv0y/L2GWS1jfOWul9++5oTRloKELXHg3r
nVtV4tDmzARd1M4HiNnmAaqyt6FJcTQNtcUSYmwzMT0XKEGeyyTcu8K+h0v9LFRYbkYdR107hM8F
srmWJ7DwDnJwy63UwDlBH3zIfC88dqEFu4xIzY2e2hr3oUFgmvp4CTk3nKB0y9smarHPDYr3otVd
4kB3CSCFfzZpQJjQWuw9q0/20FyLfUm07rvdYbQDgMVkcp0RhTpPwVA1REtxNDf1NiJ/IPFBvFRQ
s1cmi+epQF6h1m7DOYKXKZtEGg3jS821vyYoIqE9EpYrLzMO+kDKh1b1FfbN2bvgv1QbxQOxCYUp
pu7Sm8Zo7F7QAbgd7nMzRFOwnjuzfdEMa6unERZEzeQ771zNrP5W7pzVeyvLTeb53uLjnirD9S41
zenTVeZ6ePDySQrtSHtW72jSNsm+bblSqz4r8/XsFfIBcYK6NfPUfAiLMksOI3z9jfCT5tpAM7St
EjkyxG5oxsVJp0MvC6kn6e/WG3fW8ws0OO3fPWk7ziafMM+mo0isS0Vs0r0ts/Ddp7k/BFQBBYfv
UOrrefLUF+ZMxXtbo31g1t4ZX+EEthg9azS8pVkvrkIG30zDdz0Vy4M32emL7Ph7JgKjNzjzmiMZ
q3mQqNI+kIfYPdGFYwySdvG87eXASogtv3kmuKD5G7RRts2U1jy7DQZYAEU9KUmqz7YJ/t8nUTX4
Jt1qHNdOKIp+PcwISFa5qYkgY7y8jhxHBCkF12FgDA8+R5kbTqV+u804NxV7kAr8+z0W6scmHBFF
eSIxCNuIRhRQlY5jOygYDR5qCG7LGtTGY0QMx71eIFOv3HYwt9BGa+2xxBWCrb/O/PgiMme+qpPJ
R2mqYbwigyC6SbzGWxOJN19VPQQfO7b5W606ASyXOPeyN5GdUIk0R6eO45t07OqvtO7MDY0zcRO1
PKrg64p5Ow9ITkn5wByIvyi6yfNags4XsbjhIWp4qLi7NOGbY1b40F/juP7WyqjFMt4aD13C9f4h
TgVgNO08YPJ7DaUStlOzuatFu4R4csIERDHXcp01abLjyiZ7oQr+Wm1Qt0ZrN8cfctdZdvW3fqrb
ZxlzXWfXbf4m1RnpzExmGCAUGCxH4B/TbiBe/s0fO3Fjzw1acVn50Y1KFjbZ6ADgfkMla3s4lU38
xuQHjAClLvGUmPUaPE4UaOD7SEcq47RkhxrCbkXIh/FQG5O4AdcZfqmdOLp2xFB9dSInW/fYrAGs
YEU3VtKjiBSDZW4i4gaOE7iudaQN8qIt+PH44NQXAu/YF6MlbLzmT9e6Ft0MyDjmVeyRRrEqdY+J
hdXkB9LDEEX1Pk2cdZKN4TEuENauQukjQYjGvF+nc10Nq5nnnDZW2T1NE01rXHrdmxuRkB6GU34w
2n5Z5QM4PGYupriH9SYf7aofoOxVfMlc6NnJ69v61Upj517zZ/R2dTnGN8DPSwN/Tdk+54tyCVHF
8KjXKjsly+02W+LKRWoAw7UlH5Sh4fNdlzxkioz4xgbP9OCl8XSrk52GAgzNi6ZsNFg07dHCFal9
aEhUvnSskb+xmrMTJbv6Qihj9zaP0taOc0tLfIPVY3p3ySzEjj/EYbWi39Khz3S0kfRkrXJLdvK5
IINcc8KTHXPkWtW4IadDISWMpXhgJc1a07L1OjYrjT0rvsmztMLzgLTnVoPAAtNiyrnXOuktYMuQ
wZQBfMZ37CycmaReYEcvxuZdq1Lj0Y7qcY120/juyHQYAh69BkdIPr9XZloj4DbLKQvaVAzfCeaY
sTpJl7Vf11wWhzd5t9PHDNsOKWrGw2zmREX3OruZ68jvqvaaOyJclnBss77u5VS/QPhoUFV70Q2I
XQKwfDSsSedZB/YxH6KIx/MNR6p/apKk1O9azevY40k1F4dqqrh4wHyvOBOHWxR3LZuYY7r0TXuL
BJzQ8r7OnddfhwUWCQledG9DLzs0vDYvrdbOhpVwo+TWsbt6W5d29wXMCRyiOX7vo4r/CRl8vQ5l
bX0TfoRtts7nAEgcJCAL1pRAILwzuF4rJpr2OutbnsMeCtQJbZq6pQjBD2+n4aOZR3aQa9U9IIMr
6bIlKl1POMvAMBoHP4Wi7R0x/ZLrUtQtH5s5N/pYGNexW7Bv4MvaKT3RrpQDgaacRHjvhCYKb0VE
OJtuMa+MkmFjYwj9AEvxKKcJZBDP5pUeje1lGbnlMYpLUJ0kTWyVz/iPFuqrL+LmgLxGnbJKWm/g
H5B+6QaoDo//sLpmU0JYCFRvXyiV2k/U28jeCHv4RooKc6aqBwKpmYcmrFymZTEFqUyr6ckjB/CE
Am3cuqreO1XerP1RSyJUP9UeqsIr/b/iBdwU7Ay34iKZGtjK1OGEE7jTRH47OJnukGk6gK5Q02+y
wq633TAw+DIGUAHTON4ilAbFkabd/dBoDludH50GaMOwPkL3dtD9ckVjeoJgEdqvfuI7j07X5/sk
cR9Vqhc72qUxdSClHP71CbZdMsZXCcHOQWWYB2xfxrdYD8ctaCJ9R1YSGU/JYK1HycNIklCPMIlW
YTRNzgXFhf2U2gIPvKq2PE5swFXK6TRyGtSUBNq8ww8yn1RtEyhc+IuFrrAfQMCkgaKG3Qr2rosi
RLVsCNe9m8hm2wrZKeJ3qAtXUErJD8Fk931m1GQGNYKu6yZlGSQlsR0Y40swknU9xcgTQbWpGqgB
AwREdvj3B9ehoLcj+IsTytRoLPd9BpB2JWztsppSdTfr5lOP62zLo4gve04p1ISgIHOH68IW4Zc8
qygzbLnN2ALTVe31yclD3bUG5ORddFOywETiTSzybIVJT9wUtYCbHo++wdAinw/TVMkrR2i8dhCh
ZjxwTnmsIwWILbXiisydmdAukig4lsIC5jFihiavgASkzwW2mR3xsBi1kM3xxppJV4W/rqlbH0DR
5UQzm1OdKzGyDSRkHv0x0U/CtY8tGNV9KPtAko5xlXOXL7pyBAJiVznD0bFHB9/1l/R9icDq0j1p
Sv6zz8yUc85rW+FVK2Ixg3+HApa6ZeytpOyNZzXZqGVN9xtKzu8hWsSvVKz51xxQA5tWp30hKEbb
WnKINr07FHfkwHnrHKADQ28S6Un6AiNBOaT2pKnI5Ag3dbSBROqdu3czxL5sGk51o4Hji1bl5FY3
tG9QAmJRich0IF9jZo2KlMSNtLwzG6+4cxL6yACq2ECJQOrfsKfo38oujd/AT4BaMjX+wgYVwFG0
aXU/2aY3PrdUPNw3wom2RewgdpaaYx3y2uONghfghbclvbM5NyDuRjQkDxV53Q/Ux5xMsyK2j1Gm
urcCd/BbN3Q0EZDUFu+ZXdJV6OY+/Kp3qfEN7zdv+srGUdA1KvxqZsCxAkIlNaSUc9i9aaLWipU5
k1S2mTNR3ucNngQ0k+hBt25EkuPW9kc6GoOKWR6xOVDgYNer7mNnyODMQkX7itmKP+PXKm9JMPJh
5dilzjIqLYhXa9nxLTepQC61LlFpuRxiFB+aJnbZXSSz6Dk36qU04mBEQRph3QAoRVaIpyrkxLQf
17FNXMQO1gElQM+ENFxxmPIv01i3iU9pC4rWPHS4SxpRGA7k5yH8KlsJCyEawGOswkgU7+Yw8KlD
Y2E4GqFifP3nYgqpReBYGE8mATl6KNNcgwTOFeeJameRdxUAsu6ygF4Qlx73dXkv0I9hREhS2j0o
CxIOmJBc97VBF+jGbIQytkB2xcWEpfNejCgquIXMW4MxbPh9GQah9NDWepZedKgY5K6YEH5c+bKX
79KhN7oaTFHHV45mwC2ZpLkrh7J8KgyfMBTXb3D21p7+MMZ1N5HcaBvhjT3wo/emxJdIq93mWydl
yM1zJlVqzP9Iiwi4J4uMtfbiaU1fhqsoITH0bBJm95ZweiHpYsQANnWy+56kXZrv/KFtGGD42GDA
pyYQ8ciNpwEwcjvnfUn/7zgmMKoxu/ZUdCK26/SgOy1NFKCeecrmkoCN4ZniwM1LmPdXUAwLk6mE
eEWa8Uwo3U0sIYU1SwmZu6UJaAdt4BdEwOamySv9yEy63Y/FYN0Vkacu0TIlj7AQxy/Yt+U/bfX/
1aB+okFFieYwJ/6fNajX38f/8wKJ9Wd/5b9/6F8Rqmv85Qn0bK7H3Men5U5b918Rquv/5TKGQ1vH
00o15jDN+FeECmpAZ/yPvBAhI6Kqpf/6rwjV1v+ywesvgab6IhPgL/wPWANnTWX8lKxpxhUW0hQf
w8yZVMRgACF1PaoO1BSEImVlJG6slgPOnONV+unS3P4zc/uZa7A0qH+axP34LIZRCE4930ZkcTYL
kJ2OR8gzyoPLIfB6lpNxnaJ0fZy4ApdN859OOZfPsxk1mkw5UN8Blvl19tBqlumyI/B5BYjF1YiH
P8TZNBvXvVoq+D50rI2lPONhdHiL/PnHno0Ilg9n6OZgJOTuoS48+7GNpndUBm15mNu+fytymr7w
oaV3ObGPnhTT+8fQ1D8b7H5wiZHAY8EBRMFaO2/bs2+l7ei5xaEtjKXaj/s3QiCSGWcM1X+kT//x
B6JSQQPLInKW2cv5kDFdQPvAA3y8BWF14Xo1rUd6MMCTLO0r4XfOy58vq/HbdXUpkREfIN3m4prn
48YJkcYchQv2vlINrwQn7MybeW50CW2M8GlcbokBsIoGFDkxxqmRonwsa2IJghhFXblwsd1TP5k4
vFopBnjeddxdGspXz5PpfbIKKIXPF70rKI949ulB+jzs9q+LsCyIMk+LftgLREP2g1aYIrzoIjy/
26iiCCO+whiPIMGnHONCL4wHnsHppPmYMcnPcJzjj5NnATb0NbIQo6yoi1hLHaetCwjhxjVW4yI+
SgwIhF610rim7cl1aDJBx3MwOwoUrU2IF5jM2dvWvIevwW1p7WZw9eqiBj58MnpH3YaJjwRgbmlK
ffOkVfM6bGclNwQQmelFawl167BLOGsyZzJ/n+pSQzYQ+/QjmGyw5MIUvMTK7SaNmtAk2MP4zipV
nH+MJEnVVW/70r5T5TRelnqMm8IRENkkGgUTcAQbQTsVPKeKU8atNvbU0lkDhF2FTf0y0C96mVvd
OjhE5tE3l9i3vcKSt3rXVUXgNzPbl4ImuUmNVryC11Yn+n9UroUM6xcr7tVJazTjQfTLaX5OxCu2
JbM8lJOvXhx6l0NAzUAx34VCnQa75ZfWmU0sYd7xgWRxcGjmENiuB28Ur/nAdfRmyXVrbeNh8Llp
s9f4j3S6xStDBHVKImgRMMuFtZ2qpPcCX2lUCR1BiKd/1mqcRhRpsYX89CpZKldqA+oNBsv1izlJ
hurdKCmtNYIF4qPPKb04ZA101R5mlu8Nm56a4CkG1vro1eyn657MVbVBxsE6kaVjv1adV7/EEUzC
qKE29PGBPtY5dNYVNTErA728FtjQzS9aQGW057Cf3g7DtDRcHFK+QHF2NERUSgUYVdlMIN/QcpPg
h9N3jZdjEWER/NYR9hvVYdXuf1x/W/UCPrdnQyh1QQ96WtwFTenr1z/+Heg2ZVBMesq+MceMhGR9
x1RersfI97dDQ7JYEC+Ph0Nqar1nChWGF0Yn9RpxxkhiS6M8/7T4t/E5ErWhg+DDj5pe00vtarHy
isxU97XDLB5Ke6VCGBupPq1CS+MP4Ms39MNo9K5UpHJqZXzsYKlrOzxF6bhu6J+FJ9xZmGtjuNOU
7DEJ6Jcm9tEX9M/jm2R+JoOR83RyO06YuJ86Ln+868pS7jqTZPgV4xw6Z4TN0GomLI2oasF17h5q
K4wJqeRcHJY+DTyL+WncqMNoNfYWjZN1LUhtCQCc7EN/Uhc0fdSDQ7hoENchRENCa69t+rgBtC7j
udPNZl2TL73qJ2XcaEhmT2PcdLRgQim+wqTxbdZXN6JU9hN1gSmZfpNXRZT8usmRU6/ma68dojdo
aMY1wwD3yFnJua51nFUQbW16teVYcMOVBitzhuW+W+bsb34CR24N2TtK1ixu/2gzdMSpYktifQzX
DR8tTgYEQ2r2lz6O6Ba2zWuJU+s6zZEF7RtGupJ/0WLRgYVlSU0ZQofY4B9W7MvqxGuOtWyGZZzs
HS3kLU1/cjd1ff0ijN5/LKYYnq0beUjohZTqNOOKeFRggq9patQvEzPafEXc+6uqvOgxFQ4bZmVm
D+jl0qe0Jf098CdID6EOCS5BsIQH1Ufa5fsh9FxEOg/YBzdzQoeAIDs72hoWg+2jIETJf5q72vha
YBybDzPYNO9ggS+0xsCoO7W1Wma+R8e0rG9zJIWzYfJ9/P8o/5ZT8IHk0wc6+M1/g/Ov/dG9h0OW
uYwHxwNIBk2urbExgp+5/qVZ3ih43cN2ts3H4gzwb09mgwwlt8W/gP/S1exvpCDw79e8sdov5DKb
4TffGxMktwTOVdsZI2W+MqNsQLbcZdplkScDl64I69Xci+iZQWK15wTrMZyw9HXKU7VzjbrNAoZm
3Qvx4tQidS9odaIxDzJDcluJdW43+DttNgs7j9rr1uumw2Sl3jU5SrwWwKJD/8ud7k3POYmJEJkY
HJ+ZRdPQbD51ke6tyf9bltLAJAHGRmVcQ/JiL21Q+Her1OfvkRD3d06PwaobuTVBnjN/WBVDyndy
GfGtkhr9IcaTkiWorMi/dPKaJKjIzNjvW9nup1iyD0oRdd0OU453SSCEFqQkITG15WVSwPqhVQFE
kWdJjA3j1gWqAK8h2VnhbL/OU8qG/2MLdGN6wxviI5elj3k1vu3HEnLpUI/25TgM+o6ezSzptGnd
W2mB9l8ZiI/JGpgb8ermvB87ZrXjumBy3a6Jv6YfkffCpWKYONfs/vlaRilaJtYxrcxjqGm8vlxa
VhdN3rZ7OdGp7+XSQYHUujHmvJyO5mg6JTEsU2GrKzJ8aaLorV+9jGZTxzemkHzrpKj5raOc+ciy
TSb3ZIPF7XhbOCTiFiRURw3Nn9HTJYnTkbKd45CR+BHAL5/uQ60SL9CJ2FinVksvx7pVxF59GOlg
z5bXsS+6xn1eafqxHmLtvW/pYcbDSA+D70yVg8bBfzTVyLLwICEMQeP3xoPVNkvXrlUlVgQyC5Y2
V7JcUbCaWGIFM/JgqD26iowI+vI+XO5oyrTqdR4KVlzecRtJtubU0JsLP2wtunqBwnsi1B9BKIAN
4TpRWt47Fq3te+mQpFoHdG2j2DvlGSIsXlU1oQ6Qe6NmShaJhxYZRBhQLUc7BVJ25RqUG7leCdAL
Nm6xMC+SNfmc2EwdhvsguqlBXDPWjxmal2uQz5LJS8y8GtzTmgGPf8wZTF1x+5tTxQDokMlYe6Zv
SBuP5ALSd2JePZNX7COsOwRduNo2H0bB70AjUNK5WOmuD8W9C5m5WHcMsxNQ3dGwNfTIwAlsgK9V
qjlUpGADgcqNU0nKFU0MNgnoE21CBjYVCT797J20abH1ZBXukV8UyHwayWSi6saAXeG9bJno5NON
r7AksK4pDIZGv2HKqt+IYpJrBj+B003FXiGi2VAbh/cKGvY25SW6TpsYMDyxl7be21cgGso77jbv
5VLlR958xc4u8O26/5e9M+tuFEm39i+iF/Nwi4Qky5bntNN5w3IOBoIpgIAAfv15cA+nOvs71V/f
90XVqu6qtGQJgoj97v1sw1G7kDxjFlWXkQgMkat8uTMXmX2Rhj++9a3t3LZTDdzLyUw2kKTRq6hC
M5tg8lqP7PxA/kKx/fCYj54dSMzwdWo7EkRqmkC7wAwMsf7yOp8vxB25hQ840nROG6RZUf26GJPE
cpFOQ7yM07aCINsj7+Yjq6ES7TWjJoOh19LJy1BWXKR1zmpT+IyCd+tEOgYia5UP90upBXZUtt3/
5ii+nTr+6Si+QdYgPiEsWEgQvx/7gQeKiCeePEm4Zmz6pxkNsd82vn9+XPuX00+4xSlIZG4hXEyZ
v3nWQLSpUbRKnirGh0U8Ykd87obeAIhKwuLad7ejy+dy+Oev+5vBmd5BfsHNpe5zMiXl89upiyN5
5YiWSc8sKv9dGXAZ6mGu5oOGONAnbd0sj76fsxZ307bL/fNX/82F+vnqkc2pmBucN/G7v3IZGB1o
ujdO2ks5gNBAg1diW3VFMLDaq0zyd1P2HEu2nTdJXRb3z7fwX8Xu3yh2HrrAH76sf+GD7t6r4oN2
hgLH5/9mzf/6p/5ORLPcv6ChkBEhFg0/xuMH/h0OSgLcNTdVziVTHn0yL/6u2NkodkQgQ/o/o8j+
VLf+ptg59l8Q2EIMyThg2QD8Z0Q0awuq/OHeRacjYElLNhZ6XM4gVv5ZUSB12Mpt23PbaCdKgDdw
8bSOCGhCC/T04Bvecobf05SJaZbqTYGA/MIqOFM8HTXd6x8+vf+Hpve7HrO9G9eMcMHiaCdRvsml
f7R/u1AU8cWM063dNdZthsLCsSFo6TEhId3i6dPu+BZMPDfjvg5Z32hj5upP1yFwgYYHzc9IKcap
UZ7D868q6wseMma9i++lv6zFwJH25+/4Mzn52+dH6IF7E3odIYvfbfhuQSMLzefq1pkpFt37aO1f
JnQ856CCpcV8wEkKB0hA9cca+BDhl9J0jvXUc75GHFE/83kYLJ7BkgkNGAuImHXOjjHovZKZaCvy
+3KMzvUQ5cOeRSp6GfLuuqw0Gw2mAv6FIOdUH//8t/ptoeVrCFyOu3wRPtfGv8RFAzQXWsKq4RZV
M3ppM9IQsQu9VWItYZOn5z56kqlVff3zl/1NPuZ8zYpNu3ME7G/72/a2/mD+98w5c+WQNbdNiKxq
lfl425DHIbuSv/z5K/22on++EvoZUi4OfzzJv11nOCGWtaNS7DaUpvveabSdI/GRxY7haiZmN3Ka
c8wlxOnmeLr+dxfNb9krXp4LBbc3wAbfZ3X47eUJxhV5thXVBehq77UYvfey2t6DB5AwofegxYXA
V3/UVafpICzb4BfFKcOVjhb3ZvYdcKmOFpSaMbWtvzi9tJ19Hi7LL8lmYY8yXgcAZrE1nzzHX8d/
Y+j+PZmwvX/Y3zbsR6BM3KvbI+sPX5Tpj17jealxsca0fi96hURgGaVq3NhZliY767wov3MmpWJy
7fKDD8u82GE0Dz5UsK7tbiFMAXleTL+K3gl+Yu7Ng/Off8WUWfMu/nhrksxzuIjIkrK2cndurvQ/
vEu/Dwuzz5VzEZwn0ijcY3hfSUDPDrDfCedPT0vbw1QTQYtpWQp2vdWgt/TyWLnS3pWA5B5l5VFC
GVQ6e9WC8TeCAel3r5NfmFeG+7RrIK22AgcvJTHoj6kYmlstSeR3BlUDWWZFCKYrDcE7e8rrEzVy
1aMtsvuMWsA5rsagu8W8/qzs2nDYMmIutwos+fveHVfc/zoUN1XuhW+pSWlV7ofWzQr1PdppMwfe
z8dRXBkhUmesl3DdW9oz9quYf8ihU0+jaQQUZtQqOKRDN165qW0/d7mly2MaGFYRr3nJkdwx6aEs
ms74NtbUh0o50IxAj+SVRVb0ZzFJ/NvSqcsnJN05iCeQ+ec+7fFp8jlQYmBHd52moBBUf3ewrNma
kopELD2FUJ87/FV5mtREd/ajjO5ANGXm3rJadeJRY2smppTMhSqovs61mV/bfSSfgMB6TESx3hwG
vyY56bd9MpizWA9TGWYHgy6BdxrF9AfNz9LbrfSvjnGT2VN2mNkSc3NonSzZNIaHvk23k6yD75f/
lHZ7tycCOFEcipFUCIM6GBwTQevh3HZVle4csD/1sfeBRmHuNh8082gMWz0lwYIrSR0cRTaQ7G4w
3zADwNdBe3unakC/xdbx95MUlm2vb4M2ZoA+cdSzlLc/7KUWysHXAS1MmreqVFQpn3GzrUdao1V6
BeuMvbuwmfubnDquxOKwoxz5DrD7dybHUxqhyDA0acrzUFWl7oB+6czc9ZViPJ13jP/aU7kEnB2W
uYrUDYYghytKp+QA9Q4vm3HwjVykdxO3jp+R/5d4jS2nHOoDMmYfxXQN0DRDoKrwMdiQCKcGITXJ
lbfAAFBRo1GnB10FTAeGlF3BwWuyet2FwAXWXWOXlJnW+bYjn4YlG9AUjLpO2qwIPzBrBYW5N1ub
rLwbjuGtR/Fhem6cQAWe2DXz0K3LaSCE1tPRl+EMS9JhQiOO+qHhsFv59XJCn6/lzrPpPdkFs7dU
R7KxaD98rfarIWuO747jl/Wev0wD841poD4AQX5Fc47qK6ePVAWKW/mP66gcOkVpELKuc50POBGD
3M7VMe0nSJ08jJ0zhQ423FbJO8CQXG22X4sA5Q6WqtSXOqQ2GKd3I3sKqa3xzFjDq/ZZ6mQjGeWJ
r7P43KM3G9v1F90akU9tnKJSz1lqrGmWWbgnCgwQYOls7gBstgW29zHFm0HviIzuBVFtdwc3QayQ
EMVqXHP2cw/wFzIO+3kUyMQiW9xeETrRxB0iN9c4RWnJsrCENVw+mbPlAsiix9S0Gd96akqAfhXc
R/atRToCj3yIXdN5Xiptj7cE1nH/QZ5WF29seCRlNL3zByLiEc4hLcBAv1EAh8iNoZoj0KC9tbi2
VKaeXdwF79j6UThCi4v3MGL4dpLBh9KHMGZtIogDY21HI0ZSWEX3VmnNzkJkYnoaPF9/l33uUAin
cd+HJQlmHAwpP8erWjEfPqdRVO457sPnZMtSFKshaxgDJD1rQd3FbSSwvs+2TYNokDHK+5RyGrPb
Lk4hsFkEFYbzewxODFDMTrN3zHXDG2shflvXPMGiF0a/XN01q2S/D60Ig4waotSG5kuZ8KMdYuCG
5iYYsijs5Ww+N5YoSXUfz7queem2XdGFZrtWK4aOYPvlt0GaZn3ifdGng+Te8FtgNOejyksGIbuo
nLh1ZJWVBeSfYPOK4QZ8/+uQxLJVk991lrtQ8eJIQuNXue7n8UKIQw5xgYWOdkQT5nICgB3Biv9N
lye/EQvIHFnbPlk1NSNiJzqHU1GEIHG9kuuC0s133VB9Fs+9WB4dNZvDNfonI7pWNqV4CnlaMIgw
rdsuyro3cqhgV3M3L+wzMng0Xqc5BTb7hVAeU4pgcY6S5EK5o7F0gSRfevfzOJjtqTOXqXzFwp0N
J1oi648F+BxrSNEh+nEOCJ2ksJcccQ4+46tBjJZclMw62kFZ5pZe55iM1XBNFZ/w9p7d2xnLHpSM
GFQ4oq4wpiyp7IbbZDVSwMIu3QTdr5oFeTmHFpdUorcVG48UtoEDTXNTwkNGd9cW1nwI+1GlJp60
zmSy9e7Etz6iPd1Y2Kaf10j11k81EAuKa8sKpqtC2/youba2DmhNScdm0Kf80YC+cVhbTHSXeQno
UJsIeITBcHJr8lanVft8OdRwDutRYjlsL40/uzeGAumU5Jjgp+ts0TLfEWGr82d2ImjUjAopeA+K
YYrLHDhlHOkp7HgKLN1TlXVWsRHsnHCK6SAuly9SOUbEDyO6leQB9UBnI5X6e56Z8CWrYPDLq4KM
5cM8GClESoZjBVT4kYu0sJVw7mcKBbzb2idXR2/OZPoX18opXkdA10OCHYpvTYdM+zAR492Nw2Go
Emt25n4/VfQQHxlbcvUDo8yC/ZKSvdilkjbQVxqjrGfx6ZXjSbfNDWEy3jdRY7HA2mCEDyEmPU2S
7Q3btQ6tuCyn4As6OJMh7WWIdG5ahdNjlw6bbTrjik4kZs7uwMFhmW8KR5XtTdDL3Lm3Zxp8r9J5
q9kriOBll7I3NnWboJvNrKwe1QUgNO+/j0pSvXlY5nsQaubV0rnc94vvB0xOQeRfPnel/1VS/o2S
AnVoY2j8396n+19NQ3aTdtl/FlP+9gf/7n9y/8KRg/sVOwpeGP7pH2oKfD48spYFMWpj6TlbtPx/
1RT+L8QUEzdVhDuJ88rf1RRcU7SjbIA38MqfgfP/wP/0V6nzD2cONyS/CxPEwpsRULjyu6GEZrNh
raW5YNBoSirXtq48Kie1c2tvV2MS2QIEaF0XfX3Qyu/gUg09RNewtcwDR1ItduCZcY52eLm9fc5c
yIiR+cZ9H/2gDCy9076/XNeLRZFYgWsgXpkiWuDChwGvwuLuV7+yqah2GDKS3VokcOsc3TDpBYcf
w7Lbl35YejohuvwWUj9dbsa6fkltw+GCxyKZ9JEpRZJTKf9ExxVtI2YXMTu3eMC8s4/xGwZtLXHZ
1ne4XQGBg4gaZ0KUeXMCylT8MiyARBrP5oVtevDVW1ox7iMmDzd5XaWCMe3Abh0ZgIKIERh/0hra
u8fZUl1PTiTuijZXFwIaxtFKxYqBNyXp06ppTtg4lAcRsF/YeXwou3nWI3YUn1Y7dncz9tjUjKfK
c76EPR+zZQTMjeDgm+fGz8aEYiz3ZNtdlsD0j2K3cK2zpl/9XhmOf1D+Wj+Ya9VSchr2HFQIbJMd
KZszCCHJXA4yaanz4ACSyVS7PqwvDaccM1nwn+eA0OTKLtYzX1E51M3Yul/hZqsnaxia8BjSMFPt
bVAryPNjWJKCHZ2XuSpJGY9OeCS+QS/OtKbphRq0Yr84JnZYqr0vnjcNj1t6WST+5wBhGyUg/DSJ
y3QhmO7BFjNS1uTH3cy8d8dx6xXehhKWMYxv1jaowL07302D8HYRkww2TIrm8224sY05nG3ggUEo
Zf6I3drbxiElu2lMGP6+3EYlyzY0abbxCUQEDh2GV580sxWztdSuLIV4TLfBy7iNYNJtGLPZekvh
hEntapxSo9nu088BTrTNckSUehTLMN+JtP5BlaFxaD9HQGD6rUcucqxL24Ro2GZFaxU5CUgKArzo
VHu/8R5arrYd9shrGkzzuN7mTvhBvq51gaN5m0fl22TK22ZU9C16u2xkbmWNFNlX2ywLQYPn9Tbf
8iopL8zdonMQDh3kG+ZgvTXznPycjU0d183nwGzeZmekDxAj8Q/sxedojTpbj+MAU45lm7xNWUHV
7tF364WZXJhWc3EYIkszrfOs1WV2J/46ydN/nestBpabJ5tpsH7yBh8XQ+x1JNBfLLLSIjE9UVz7
vRk8qJAD5evsrkzF2ERXzqGJNl8PufeF15+K2wjh6jXCbGPGFX6ZaQeAH8g0/iPDg/LuNOJKw82R
AHdXNArSIStc4L41+umJ3aCrn+irGxmgZpmBZaTESyHe6Dvu12ZPPrYJiLd51Nwtkkp5vOb2zMo2
Fln2VltFVu1EbhV8P0ZbM9/S7UIxDFWNGWVPxbwNK/USZPtKNGGYMBJkz3xaVOi+jW2j1Y+gjKzS
x4SxRtjn4Iy1Z/qG8YfFTVoqNJLGT8srwUjTaOLc5KT83JSgidi+O2zcbNUT4LZRdpP/Pqn/fzpg
6BnYhgD/95P6+df8Pvxx3vG3P/G3R3Tk/MVDwgfrFfno+AzM/vGItkx/A+VioUUw/nx8/+MR7dCh
FjEhCWy4idhstwaNvz2ibe8vIedmWDDg4Jl3mP9RHZqFBvjPuiAGSo/4RxTgo0RM4LX+WRc0lWFM
Xdvi2ers/nUyOEQM1fLjsyOTTXSX5PQrxHPdkmnU4WXAjfWVqGD3JFvjqTP74TwuJBO7MFhZrGnP
hADkp8dp0+pHZLR3BpMtQlNrdrijUiQ4z7MRQ5rAW5wH1y1Ku46NprKCq9XqOYZH7mq2ICQ4uiEW
lmvLKapUrE2hZAGAy0g4e57jkvACMBAgsMIltZ+ZxASl7vvuSxVCIkembOrKOufR7KMZ22mkkoD0
xnDIMfvLs3KzAsA9fEQ2ShxPF+y7ML1X6xy0i/3iotdggV1bi6YV5aYzDy07WLwrnieemcblUgTi
OV0MhBwe4eXU7bGzte+iScOfmS/Y7q/2wLkzQVc3Jx8kNnrP07z2Qu4Vb2E4lnNrX4emsw670Sf+
nIKKx/iG/DMcJlOIKVlbsYT7sBWnmnji29wUCv9H46iTMOYQXEDovRF1d2MYmTlp/uIpI9bMlzWK
S2c37UnY+kW0hXMUSrPTqKPshERGhL+rs/y1mAsOgstUXGGsuSCPI/yM4+uQ1Sgl1cC8ngRO3EwR
J67M/6HmdKMT6Dc6g4adTcS7nB3afMsXplFk2iNLnMG6fM8K5EknLcenNRyHmOYe0nd8pIYD6M8L
JCfogH1DSKAFruvjtBYvbNLovCjU9Tq0OuYMcrvmXUBuQ7219XCup7Y5laqQ+6Bw9vNKIczA6nst
pWkd+m69z7O6jUu7fCGCXOzH3mgTSlp/+UXjX2p/Te911GLrpXszjohBxwOkknIZy6M7uVY8r9Od
zVZuP+F0g6aeUtenp/yGJuj+Eir6XaA0mFdBWxSHZiYCiyshJ7nThd+L0SZLM3nF9xCj4XnulyWR
nWc8ZqCS40Zkv1Inbe88Qz15qpifGnI3R7zyZKMLWZya0veJtpnkGdvFM+LGoxeGzqYr1oX8QJ1A
dMhqzwVgZUTHyde/Wq+sr1RO33rK2hGzE96yeHPxvXXgIGPHrhHZsWVGZj3s29aBfN+oZeetRCY9
c+JsagycUu352fIgl/ZV+WJU6dW64qqsB9nFnjJePTROShZmcc47L9oZ0i0+nNHrv41rQC+dom5N
Q3QFXwwxBE24vCFSNF772L+wt1JIvQejaHy0ym8IdGJi8Ij8h8B8ejEBlljq2TjZpTk+Ltakg6fK
LeU9Roq6IcHbF7eSSSiND1StpUEaDBTIjeIZ4VvtlGmt2bGAenduwNviR3eIpu+5sMo1Tnl6jlWH
oyqdpntBKBmjJ5cFwM7KisN5Xn5CRTDNJAvc5TyqojnZSi86OiI+FzN9yj5RITIUXhnjqVEfVtdp
AL86pXh8Hsf8YxFDxL2m8UPHrtlJfQvycngbPK4WmgVdOAzWVJvXeRPVR12EwPc6wz7iBeU3KzWe
eeHTqQRcT8zaxruaGYnnTETBJKUSpuycJI1WDGUk6kn/rV9nBjkvQUEHdSWMd26pVwgJUGYRS/Dv
qLMyOveW0FK57ys0qsYofqZD2O8LWxYvNWXQbewDqbmAJoUgU4+rs2cTad3juvrSVXYZYsd0tpqv
qj1bEVJ+4Ew301jIR9eJjCcG28G7jQWO4ssI80wdUUAzEizGhoOqmKRtMyNEL+bFT5c2Uamidxzi
7y2qYpvwc5oDtrLl2G93bemm/kO9TqimHcNaA6UL+XG6r3IXyWUZTtoyc8QIBYCgC9cQod1vHrSz
vDVj653cqY5+9PbwEMybpksj93SiWPirv4gayY/ORduZrtzKCvflCOUxVpZUHyk76UQYyrhmq57j
nRotTFmEYXBiM3vGjXVIybLRa77cFjos71YDzudSMKVqlhEDaDPb8TwwQpmAKW6O8OyYR9Tcm2BC
dpEQcAgsiGQbrQWiygXH1dbXudCWQmhmZ+LavVIl5cm+7r2YMMLjGK5MVUM6OFoMVTG/W3Tq5vkI
wi26wp67xZFnRDei9T8W2U6JuTmuRssw9sTE2ZXXLWpoFNrDc1SIaO+EnKs7t4oYl3dXHCtRogz5
MXfBF/zGbbJGejyYg6T5ZYkwu1NOleTNnB9A8c5no+x+TuV6qVQ6Xlvz1m6h6Vqv7KC5s9mZ3LC3
bZPGXMSBog3zaiWkcjLg4yKGNSUu+KbAcMmp0mDaGo+lwMBK9PIO99a3dcUT3mAuxKWuvtltWV7T
+sDRY6HoNHX0EkuaGG+4BnDiF4TAdVl+jH4VHWa5fsPGQ53kGrGWCQLwF2Y2KedPmFw8+LPvtbSo
hahUf5+WdrrLJ2u41W448XDnuO+b2RuJ2Q8Zdb+otqGDxGPDMM3ua025xq4uB5zBIT9q7d0evsKs
PvrRpfp8EOUeNRqqwKDzexKM4iGyW3mFBLzekI3gYwhK5oKUV7CYtqzaxfQaLi0PDOU8UeLU7KaM
0kcxh6zrflF9txsi2TVlQVejW/sHMQXLromM5oCPqb6xLVsnalnd3eQs3wdqz+MJdSbWEe9B5yU2
E8SGF5zoK7CkoeUDXdFA4hwgS8MHJnn7kyrFG7d9qS6byfW5CzYaHuP6J0hCVz5Qgp1RRdnDyIDw
3lOpeAuE/4S7SzMvzW5dDIQnwgSZs5tzQXffkPJB5+DIvtDUoXez55PgVGHirqkPVXYIMr7pSS/7
taOfs/CnyCK9YP/0KIHx6E8r4QFJq72brFWdTE6gJyZT4TddDubbaM4/hEzV3Wo6hkimKZ9OAo0W
g6I/4ZEVM/wLU0LY9vKFpp4pwsrveVwRZv3YhZH3qJFQzR2rpsEWw2Yu7blD9TH0WIS2GzXjO8UW
gmEg6P2jlJbHLdP4qj31AwV5u5EKiv2SOU8QdMHOKPMGZr74OhDA+t5kAER0nq570cJEZ1T0E1u0
99QQYPthZcKo6UHzAXQZKE1XEpdEFxdljpozAw/7YVZhtYdhMjytTH6vUhZPWIMGidbGv6cD6Bpq
ggpwYdrtfLKMVXA5+1PwM80CJon2EGDV9IpXT/YuRoLC2/e1rujtc+ROtnKt9n3HDLBVTvvYO25f
7BY+itu5tEM8pinemkDJMduvfajq/TQPy10TFgysrF4c0kCrgxWge0ne11H1vnEUnkjrY0eZziur
WfnKI278SnuQ+VQKlZ5MERRXpqfZ8aadf+4amoHiAjRaGS++hkFvF2K5ngxm7dGa9+fIYFTLiVSX
yNBVdLY7Tt55PZOCpw1IMmNGG1rNoX9QNGO8muE6/sRhPZ3CoUW7EELdufQRfqHJry+5/1qh9sSg
QQ54HNXZXa0vUa9wq3N8GPQzTgI72nFOGqP9GkkH3GcllykpBPfDNQ2EDFpRHfwvOg1X/2tWGgVn
9XDmyRrCluNG7Ge6d3uf0mDqdPxbHxf4G8M2BMY2GJ+gvmNJGvLGuNCQXLylNax0IDG1u4diV12N
Y4MFn4R+GLtuaYTxUOv61Uzn9GHiPz3NNctrX0dP+A0aNmHd+L2pYTUbeQD3Wq3Zdd+wJa2aqcPd
W0/1s8XUNcaGZB81CZsb0Q7dYalVvm8zUHDSWKsh9nrpHTShkQeiBcBEPMCPuIQpCp6ENd7UDeYW
1xbNiaRSdm+Th1kew0D07d1MSZW3j7LZ7PwSegJZl+InZXLRMoTxONo2wxW2m0UIYaRkeuU+tQoi
EJb4caEYuB/QqfI6Ioa9TOs1sH4DL7GwkmqVTb+ncoR1dA4rkvoA+E4q971XOyzqcb/C4AtOyIHS
+o4onWLHEWl2U0xTAe1rMXuR2GEGh8oeMfaWlPWy+qi+vZmUIU8jmtHj3FFxVVudsdHYIKCqxTh3
zIOveq7JPXPr4ob2sWKX2mPwUfet+8NsSth0tKUpcQTA9DyUUVq8WdY2jwcucFFbJ1dIk5EHfjwM
f1FPnJ38sWYLbqncgJ3dBy+IQ3AWfVbnBG22PAz2sL6bbKyvNYFBYFnVbRtI8wihdTyvdqcepCzk
13x260cmud55lQUkDlgme49EFxGDvMYDU5J/R6pjd8Dw9ziXk7XrgTTcum7HIJz3+GVgF5moeaZ3
sbFEkvGsY3PeLQkFZSoZq+DKkM20bzm4P8L8jQ59adrvnju7p7rsZZyWrEwUP4VxgHh8LDJn2vft
lgspap+vd8j19yoyJupi3DtnpuTTbPo7qAAWgQgT3ohtL6fOAuNSjmN2A2ARAgOtPjrhuukOMpq9
pFvooKKXsDJpSCly6LN1nkQVj/GU3tJvFJlvjRhBfTIKgMB0P2Bt0X7DqLVSw84wDSoZBcPsNgWk
3USBcaecdaHPKz8B6qoucwkiycsaLCKY7yo4a3n+S0rfvaQpBZ572WWnlJYrtxw23KMUu4Umx93a
M5DrSzXx0NHLQ67M6HaaszIRTeGfSr/waJoghmQOLcKaad2H4ODotCJPTFwhe8f2IPZNC0SCjV0X
3paglnY4ccrEqlI3Fsivb1lkUWuutxhdTTz0zZDDW+fQ4Qzg7eh6s2XGrZx+ws0ZTniuoKHUQL0s
Dp4waT04ezPdgLsFATdGvPf3/loRl3TyZOLbijHcfyVYfQ3Gjaq07mcjqq+DoGIe4J3ZJpg3yL7N
jpMw4LHjChPSWRQDjrlhTuM6M0E+gJvYir6wZydbXmPM3Lm7aX3RcLWA2beYwu/s3i1uqiwr79Ef
THM/uvMYJpM0p9tBsd8mgWrvu03+mcNBXkUdhOGVUMopE6H5Szcc0YQS06l2ISVqo7MfhKJzvJSA
8fJZnRmGitgkRHVG1wJMuEgCYD6ZENsoz3ZQTw9rSTEdxOrvnNfYii1NsezdVdRXzSinErDxsLwy
4QFjNemLw1D+ha3Uc2F03S7oVXCdw9ragQ5h49jmV6leO6qCR6PfN9P4LbK6i8Z1EefCfmkMljyg
n2QAccHtyIyGr/mMmu50Pak6kzZDm2bXZwrRSLutpX3dLPlNYTRvSjKtXob8qfetD0p82P8t7I6a
DEdM3tokXy2welPj/hw8ckJm1jt76CYvM5SqDylrKuOzJqRwB9WDzfdMwiZe/foxXJSZxW0mSJXK
EHKICROVcO7UI1As+rGzYHnFtElS0osAoQ/e4FJvjGnH4owze8dydKLHhgUL+53jtT6/HvSeOMTg
Z3An1Ilvlv3Zpkhcr0U2c9RJ93xVMrhgGJB3E7YvnE5o1CSeysKKfZt8UjKFlTUko5nL280kfcU/
8K/KJvywM/vRFS2LR1gQlgUkcl48Hq4WBbdpKcfuWDJcT8iT0Ica4CDxqvkMGaXkVrdeeh5JO4oK
gdrbmxYom2y3RDRZBJa/BRIVuzwgzkdYfu4OowpLgj/3pDQBAZ+CqfuWhet55oKnclqaV2VmXNJo
YK9TMX8RXQBWb1JwbGk+xTxUUX+D/NdFDNuB13SAGGd7l9Lg1GfTQyRwEdRYr8Z0oWdhbh46l65A
hJngiiphm4iLyo+cXRAQAbHdQfx4LSx3uIYCA1WvBxybVZTC5qbMkqKtLWIQHM56bxygHmQmyoVq
Y7P0fkqdRg+jgd0D2xK9sO3yrcwslDO1OIegJNqDA+576k3Wkw6BLPrzovudGFv9yxs2mqzT27Hv
e/0uwIJ77jvEKNMSOys13EvVhwY6S1EwyjTL8hT5DTDdCnvB6kAEtwsdjUmQWTW+PjOnGJDno0Vs
6AAHV74PVtu+eaHr1Mwp1vUHZuZ03llLaby3ft3fBWZlnAQPvD52AqBKYUn/TcAYbMccWuR7cufn
ntRmAvxs+c4+i1srk3hfhRXe0YaSXlaVjz+Mwv/IemZuRJqN4dwhQz+ss5vuvCKAdycLU38JZ2+8
t+3cXW/7OWyJPAd1e0QF3byCypEUWuAi2QbHAS62Yt5Lu4CzCOhVHgppg8CiwOTWKnqPKSgPg1OR
Ts9L5n1hh+A9QeNvD1m3qBP3wYKXeLA4XIUvOvRZ4fPGfsrMSu7oFb0LrSF9r2HX7ESdhkzUbLuA
fMxg8JpuT9+5qRqk1U5N+TV7CDUfMpzJgPEKfzy7DetP7CtGxccs1fMmElV4TdHC2NPUzN8aDjds
73SLP5PxZf/SS7e77roQq0regvgmM4zGt0iR7hbWBVLzjKpudeGZzxM/AKdcN66vI0zomNs4RTRC
oIY2hA3n4oxyvAm4erqdKTW1c11T3KxSYsTjgRXFiuQmOyYGczHmKQZncBTZCbHKvNHeGHxjvofx
sRyFOoHqIXxmzB2b1tAlMpkZ1bRzQ2d+8kapEJ/MUvrYa0mFStuIXmhWzX56kJqyPSTIbCZetyyP
SznNJZ7xukjWbsbnHwwcvGebRzRb0BqmmyM/GEc2CSOChwUSYbwy9TvL0ld7T440rhRwAudssl+F
YAe+99xt/Nl7FlipFrMu1szwcYD0w463z9r7ajWmVwMTwNnJO3SZeo3CSw/I95UUvnlr1no52hIH
G4fXwXkYKK16jIyU40vPzBWOZ25/x0ZZnuG6TgwiHcRQYnDcpW3DshrXXtjY7BlzqMHeAHCNrBpP
rFGjCkKBjDJxi8JPKJvArVNdC8tePIbo2uObrkUC+y8T+7kc7tdscEXsL9JONiDAs7kG2Vm4LJVN
BRyywhH3lloDG7XVVzAsEJhu8yjCYpSJonsdfa896I1PnLUuDzMuqT2HnSIxs0EcpUEulFhmfd1j
Tr6atKkS/EbljbQwnLCzt8ybdm31FyUaNbPKEqDLDU0hau+mLCfKeJBlJ2+9RYenOreyBM+pPOrB
xHYpMRvjL9DqEuLs+Ip6a/AQ0/LZZH/3P+yd2XLcyNWtX+W8ADoSQGLIy1PzxGIVSXHQDYIiW5jn
GU9/PpTadrfsXz7+rx2OkO1ukagCEjnsvda3ToDR+k3bsPunnOlQpdGChzFAm+AqJHEDvQwCver0
rm3Uh9bp+prJydvZgdWsNPqjsKh4NczICNZhCXss0N1LNtiY90erO9iaM/Wkoicr2XDqaNkxLqk3
Vwegke0dyI34hO/kW+YO+rpDZrWJ3PHdR1W6NMgQWnpuRFlR91JqZdX4rIWmt3GIgV4XBrJ0jYG+
DSBCLLtqROxdA6xY5nGG/0GhIg/MQV/ZOhSxxsrZy5L//BYmclxyVJgISB/gnTp63V5cJ6cOrKsk
WWWW0SUPg0V7fAxYbCI0z7DyaB+fNKdEwEX7hhqrzk4jDzZ67EKRgRZA4i3/XHjX2hzG+55A94XR
xc+qNl5Nn8mapu86lOY0i9rfVYYlV/k0PHpa6eACErHCZ55vDD2Wu15i2fQjuBlQQnNJBJ9qBYhC
f7o3g5Bs+qh8QRYfXZCC7DzN2LGxarbdJLuvGgHlS8PUXvEeio2Y2CEPpRZu0SIEi8Ft31MVlde+
La9tbiRQJnOXpV2fD4JBot27ZNAiUzGCfZkJ4yQ77ZOQs/YuN7IKmdwg0aBNSDelkq9Nj9vAT4dT
VxQD6Ow/LFT/FZj9G4EZSnS0YP9z1/r/VvF7Vv+1cf3jZ/7oW7vqN1vCNscuIm3WZdrMfzPqKVRn
OgIyG1HXzcJHS/sPaRl9a5x9GKUIpzYQzTu0zv8mLTN/EzrKFOWC1frR7f4PpGXkoP3ctua3CVNY
6Mqo8kCj+mvbuiTqRhZGK/dW4rrL1tK6c5U13XbyguGAEhR9KavKuIRxPX5aee2crFiWPlpsqvB5
3rLgYjh/R7sv7mJLqjPmOvPJxrvi0zSxsxXTtHMOqE4/jFRYnlJ2+Gy7aZamvq1/zQvPXRMWTsvT
sCnh1uU3FEXRbsB+gvslwhS2qNti+hAFqV2h51M79SjWPVY1a4zKEuqBjplsW5PVY2iyu5xgjSXm
BmAMEb5dvatRR4cpLoMUTCOSDt85pGUL+BMtzT2H+wTRrKtA5/nkGDn2YFwHrVVnJ4zFnT6G4m40
8UqDjDbLjeHoyVbPDf911sEjhYovOnv1O8+A2StQuOs2O4qslEpb0Ngyv9PCmK0yI31rvcuMZZVW
zUWNuuS0j4idELChpnsIoMJKRPHZQ1jZmBUoeConCezAPP5Syghx9JBIVqV0iHYQiMlBlH1K+s+o
o1E32pfcDb17oNP9tQEb8MHRZ3ydpWBXP3bHnTlGFXU5iKXIKcOlYEO2KT2rPYrBLr+BYBxIw/Gd
TdEl3dbRY76GT51fgnnfddnNKSZbcrjNBbvDcUlyxdHIfHw/2rBuQyoXscjRitFdSOMixTik7ROi
AVZ+mU8vsqvKbQnh6jvg8pwA8SY8Nrbst7ZQ3t5Ig/SiT85kbJQGgzTA4E9FeoraYyHH6Nmnh/Tm
lHa6Zn9YHLzC7h+Lri+flCfDu0nY4o41deggmJrhi9fI+hThb3+UuSy2KV5QKm2guncWIXVQ7RPT
vE6kB9/5UB03o+PQqdEANzzQRda7BTlxM0SZ5p3dh+JC08Q55H5je8tokslHC0r27Nl2shuH1jza
TZGgsLPDt9Z1wlfIE/qZE61Fskgy7Qb0+2fU0ebR6C3K5iSM3sOdqJ+iyVSUQupkn2otYHevpw+V
We7ZKAvjLVO6fVf6Ej21nhQ79mwc4mi0JJteglhPiv5oBL1kOJbVTmNX0gZ+8x60Lk0iMLX62ig8
5x2g0+9WOaR78qIgp4wz9Ln05OYH+wxS47Mp44+xNwk113xpvDlu9pR35vSMLGXk1AYxOofrlS3A
1WgHS6tn5AwWhjMdIktf9uRPvKMFjy6EYIIGR7yqPkLPDbZZxw/5U5h8oWQDhgSW0Vp0xEREPg+x
N81wb7cJu3CZpI+OWTffTFd1FZkC+lOTZ3vMDPYh78ttxnl/OdkO3ewwieIrFb3kwfKSnc32+2B7
U7aXcZqviPWDsMZkiYlYocDA/LAZQ7NcOTUbM4/qzUPBruv3iRiCpRlHCA6CMV5EhRW/OpDhvjhZ
wWbNSPMlD9Shlx/EVGxsvbgQN48pyeZ4UXVutAT6ZDVRuvXqXty5rqLBnFw7z+teNY/NY2yb+jUS
vrnLdJcjc9JTA4LSUn2YcI8WnhSrXgzknOj9sKaV3moo6U33FUNviRMOiWjImW1uE06jf4+AI95q
QzNnTYwWJsJusDEIaT2NeG9k4zbVNaqaFk6YUt0XfyLmYEE8d7FKKr9kmquB4CiEPke/gOAwZp5Y
67r2GsGRnVHxbNfoLhAka5diqaoM9KoWvsRuL/aJqMU6F1G5ACWWf0vsYKLnEqirlbr2vq4t0jAm
X2uu7HKJNCBm3uJE925HzjBnFLsXUc8igyI1xblzc7F0vXSioekm9jo1c/WsWDXOkwyCl8qlekYz
+yvEZXvHikhkSFRTOvMlCKeuj051RC+QQrU6pa2sLg2o5btI9OWz5oXJuY5JBcCFBvZI5dQxUCPS
eCvNlxjLzI72gLmm15BvgiEyfud80N71lireJQUrFpd2kq9oh8MvYKq7ZGGHsdqYkfK3LQ7GdT76
dPx0L7joc95Pr2g/d345PIqWW59BOF4ROFSs68Fwjy5OUY4lCTB304l6Bhp9VaVJq+TJttOWVlm7
zcKh2cdqKr4krbcNdfTQ8ejRkcQ3ty46wGE0CAVy31bD8mr5w8Yu8+6sd75xULoff0VZFq96mEoL
4snEXcgrfoSxV+zQocO9hUSn3lDChKs068Vr4lXejpmJol5jrEaS5i8TiZYfhXQ4IDautknhDN7r
wLD3MK29jQ3765pwYvni96630UUpHoMuFFzO8SiHjRp6ksCBfTSWUJKn8UNMLdN/WzUTWulBQosx
e32Fb8REgK4dkcYYHQjZKsTYTz3GSukLZATVMKOF4goSrWLtjyL/qbXYiADYKxPauqZqriXNml0e
8EovhsKhF0qwRo+VznPL76oq4j1ZTbjHh147hUa6Ht0svXQ4B3eN1b5ZlQU7jsZPQJOqb7/FDUrQ
MHgXXvvdSaY3Nx8eKCSkS23qC65XAgbMHFS6ZfiEjrs44Bt2njriQ54J384+kPgPL5XHD8Kr0xjq
IUlTMSBuvkV7KMq67Ehzt4dysu/YahFNtMDgJ6DlkNws13YeBqfBmLOXeqrDl7IpR5teqfe9hYLk
7pKu58FpY2AUGw0L0dLLBUovdj3bNCjyu7AotfytYAJl76U6NPPo1ct49NMDQNRqVfeRsWKTFx91
/L8HztrOm4WL9qtwyAC7eEOQHJ3A0qunOZbC2yYTbpxsOdT9BHbKb6zo04UXoH2xSo+WhB50RM6g
BY7zfTlLTrKb+ETl5OfY9QuNa+Rrg5+sxMiTbHz5MkCX29lh4aBJatozf3PYqMRhO5kEh7CSpxb3
BcocmEpIrVhlNKfTduxFvmRTkKwD4LMQbFDKBNDuT4OT0AnP9PHcgWg6VzzNw9T0iyYI+3dgceOh
UnQXa6m1WyJm6eW383bLnIx2gYOjOobhPvZgNdvjCmF4s3MTExRY6YbbGh7qcvQkAhq4B1Gp+ftJ
+g2tWY8cLPI4DtSTT7aeJFjN9OIUeJRRRt8pv7amnSypsY3bsOxCavZgE7Ece+sqTHK6NiQ3LXLi
4GHacf61eMy7VhQwrxMj3SJ0FN+JWGcbXcQFckHOw6b+abuZ7b7gWsic+qOVs2v/i1ci926WGNjC
NPlhsP/vIe7fHeIkUJNfneL2SRJmRF39WX4MDXf+ob8d4xyExI4BUwGm8YxI5l/9wVtROmc1y3bZ
p4DrsJzZPPQPh9B8jIMqpNswIYT8h/yYE94sZHappvw4Fhr/CSEZnMlfj3ES6TPWFksIxWGSg+FP
kIvQDmVE0yE4DKWOx6wveNWsiJCFonTwKoMLkYSKReqRshQbtjlF0UMBDFiMA1qTl7uKKpK3dPPE
PkyTI7110uWUihohhmsLclxuObGM2jVWUfVSQtq3ll1h+vQLUQcgbDVqjI49tolFwtHCWLQpdgCw
lq19UhEO8kXdV2AIEbPMek48S1PimNW6I0EqwFifE8dVe2xWJfX4byoanQ83CbpVQ9Vr7SNzQaVf
zC3P0bUMiwNKL42TMmjr15hP7npJWSnt2oea7KWNUxMXu8AWJsyVZevhYxFF43UIRHOufCN9SJH9
ZmtnyDUiM9wBz3NmCRQIdlQ8JFbREU6CPZTW0bjzexsNRlFhRg7c7RAadJaCPMxxqFvYBOoAeVWD
7ENHvEIKhGwc4yVRtD9Cs0oedYOkPxXIrz6RLfdWPqoVWWDmpTWiat/l+KoC3bgE9lSvSLly1toY
2qx3WnIxHS05m1n/YIme+SRJaH0WgxN8kGBSbKVDnl2FF+yopymRJSw9D11lOtz2IPTv6raW5z7I
TD5bO7Un0a9LI8/PXlGl36POVvAO5LipLZK6/cqpH/C5fViex8HPI8gDM3+5sGv+YJPzoqRGP5t9
OD5i69D1gGwdPOCPUVWbDyZI4qNZOP0lrEVJzTP4Fhlm8E4rrV+BlDjC0RxXFvkStMZo/FY2m+0u
H9LHpIpT2krQYAwUI8uGO4JdNr5WSdSAVIzbJa71+ks8TN5C4g05j6SsrYrBMta6xSfVht5HPOb5
T5PrkA4AKI4ebZTlil8bRZw6UEocqWGLwyjaz4S/f++3Mrk6HfVhSAaeenBgE15dQ+JyBQzsLeY0
wTOm9WYZFZ22jWk9byetzR6EwYh27LY5wSKQxxHBe4F4CJmqUd/lgzm9dZVDLqnWNMFBYlxZkRuW
lIsZy7Yq47jftog1NlqJuheD2gFm8l2Hi5eYCBsVX4kNC/M/cl4zSzoUwYzB1SCoqbee1iztqXnW
tGQT1NMDqagCGdJRdmpY1GX2OvZtdAnM6l5riEEBnbtCPfCglyJZZ27xUReOs4ci9zzO6dY0Gb6m
TpXQvTKQM6ehcUR0S77A/KTGT82HkZnP/cWpFS9IgvCOjcrbIS/S7npXqbVHc382Kr0xGdb3BgWJ
jVbTvkli38LkWstnSQQT2YJOvUo94r7hm/NaaQfHC4g8Cg2kQV4J1TmttolTGvuoZm0PTzRTkKs2
09y+Pmce2moUYtTIZbqi5sHBsS/CDaC5YSnjqH7Av59cC9fy92RdI3+ZYnMPi3u4pkMybbOGE9zc
tdlO8YDTuOqIQDH7fTXCLlz1QCuuvWyeW33UqNaOFopHPQBKgOZG9uIxi7RZB1rqtFsvo9eb6YkQ
hnNaud/yEgSibU/qKTLpm0kD8WZA7eXCNi68t4L6PZMFpbQyJYMs1N/tgqbsIqhE87Wm9LMltq1Y
VUViHP0kSzfCsBjSAhVDl8qbNiO5jEy7i2BgvgPdQxiMk41fp5ZtMCdNb9m1jMFwHMavcHepsNGA
LR/LCkG8oEjkswu+z4kYAWmlkra4+LDd9iZikBoDvXSwalk40espyvdF3IFHDLMmWeHJVw9N5HzH
6tUvfWMgyzRwE0KeXHAKC432yYJKXpp7S4kUafCXeWvNkt3Q1jb6hFzbpRu2GVHu84pnpIEO7XOQ
gEGXu7HLmkMKShuiaK6VH7EWob4MJFWaNRhcw77nPJqj9AS7uotb+gunATD0dWDBfjQrj1ck7hl6
+6rprNea/uQhmFIs85ztrG8No59+LDiKAFum58hFbxfOQ0mapwE7Q1SH3BAuTAlP2zQqytC6lM2e
8oB/HyRt8kjwmumAWCd+FGYNA1dNffBWuLKG+iDTHT604B2Mn1AYAiuy3/2xkSffrGicObJw2Of3
iEO7wuX9MLE9UIOcqCYwtX9HOiX6BUYhZFJdXV/GwSgFaWMjFc1JzwoEuVaLEY3o9BbBm1m+l5UI
31iT/YySYXtXm1N6DyFZfRdD0NI/STzzQUNe9KKxfz+nwtnT909+T1PTRjWqLI60gVm2uF8xKPgE
jO6tvNunzLbLmv3DuILz6iIz9LiLQGcC97ntRuuEODP51CIReYcUAVtN2Tbsr2xE7WfWETTew+Rv
2nE0wEQ7ToFJMtYDf8+hbviIw1BJJiPfeyZntrsMTokgA+qxdgkjuy4WBsjhNzIs47OZFL7PKG4k
qhmVTntE3vGnbMoYtRLpNchqDdrRmbePQXWu4HTxshZ5U95PpUlwCpACd+RYGXoc9wwl7jBb9m8W
3djfKTyVX11J0FKmRYrcZl/5il4L+rZKj7pLZjHfLADTax9SjPX9WNFiXZhEoiHwIz9w52h98RVR
X+Yux8mjKqc3Zr+KwqhEge6k0QuHB4llITebh0jiZyE7yizPcwVwzztHxEpriAJLBgoh5CCBWptO
Jd7wSnlynYUiHlY0+YAPJTJ88JB9bMmycZYZ6scIlT6lXabnyMXS2YHnjQ3nRJGrPOgAZVY2ZovV
2LX1Cjm5DTSqmJaDW8l1KZCYk1HYrMnWxVBBivVVb+uGSqylTonWteivPVLcBycq9rUj6RWlSVa9
xRUao0XotxDi2qHOX+PRKDJU+WqkXBGV0+8ECZt3nuiLFWbIb+hJ1RcnyNL33K9zSgBJl6yY4tFM
gt/ItSXJv8yI1jCKfegI505N0vnawfTdFUFBqrnhW4QaUEc3vzl9FSAB0c1n1QQBIlI8xHJBgY2S
Sm7kO98FrU+Dr43dHRFXyC5jD4w5HW/9vVMdorrMKr76gLyvlmpA0USDgR56YgO59kXfMpZEjYAH
D/WnKo2SjjFaPe2A+ct7JXo1+zJSaqo3ZhYMx7Zux22H7IREswqBS0oI6z5Cy0Vdg4Ju5px9eK95
kHZLQgUAVNB7z8ZGXWUDJL51pL/yVeqEK4pKxj1RUBptEd/Zlujj8OdWnfymKG2jqc0L/xk6nDMu
orQne1HXTJ3GZx0Kcs58H62YMa17Mrv3RkQRfpJ0c6fCTDatEO1J14K13Vbp76iwWjQbre2QGR3S
Te9qSNL0+qsvvuV432yZe5supxSw4GliiEME3d4FxhBTWIXHhMvPosoU0kOXxOLK6LMQqsvAVfBH
oQUJU4vZ3+XkXr8k4F2fkE0EWxFaGucDrz1VxYClA2Ote4wR5S59wR4x7f2Di8Sn3oDObZHqKeou
GQDu1xrXQrUIPExgKOHRzK+Lgi5P6U3TMdb04tCTZnDiGyYnA3zthzeFzSYNm2aXFmW38fEY78vE
p2sTTy/FiC1/qRt6RcZE6VzMstR+B3VU7f/r0P3/cuiiU/plr/PlvQ5CEiDz7M/nZPPHj/1xTgZO
8RuhP7geLEruNBQ5h/6JS+qYGHVZamhn/u2IrH6DnwH+VvBDUgLY+Hunk3whGpLwM4BuwL/Q+XT/
SafzLwdkom44tAPykAKFAfjJn7NupnwqIQm0eKe6BLQYtdiWs0bdcN7qy/rrn8oH/4I4+ldG4O1i
0AEVDgm6vnzduen6J0agbw0z86KR10AjqjOTufE0Np16jkMsA5yERPGGz5Z8xS6qdv+LS5sCU7ML
QJSb+tdLh1qsDw1S6us0Z9FlqoLb0409YCGntfUnE2UHrk9RGeTOeXMC2q8vP//6f5BK5m+OAdoA
pEwxhAf38+UNM/QzBU3gmqRzVpOrdWCiBKfQ4kCcK5cbgM2dfn1NgzHyzxdlqEisFzZxDD/d7owm
WusXyriC9TGeMsrPNBZtED4OxtjnG8pfhnNIWqu3BK3Ce24+7YJAhUSDL7MsKdBuC/gfw67W5ozu
aQKDb7sGSwKyQqEfu8LDxRBO5EYvyFRIUe5hHzaXv/4ec43m53tn0+unCwuK2rzVeP40atzepRUL
LI5VHEFYzGZhPyRtPGzcetCfbjmMw5w/8eurzr70f7qq4vXAOsqF1U8Dxtbwgg9WRe9qDjpAih5i
ZsmC7yIaUJTNQVCWLPQzZjX8zjc8+K+vz7v/8/VNneqZQ8OXcfPzu9IplcVlPOhAgeeMlvmFQdNK
FkxX6udfX0r/FwMFVA9vliu4oPVzupc3Ok3GcqNfJdmCDxrCxXjThRiVMdKZ9efA4f4dONX8ds5x
gtQ1eFk0GluXKMbO8OtP86++uCkks6U+l+x+HrWG1HJVUhm+tg0dgaV0vCQ/cZASMzYzVv+Ll8Rh
2uO95D8OlFiew59GF90monDNzriSIwDucQyg191CdW4RS7hcJQrsmtQFwIe0DoksOKcUGVAYRzqR
2Xo05UfNJsIETQhmH6wS7qmJO7W+BTMFQQdQKxsj3jIUfkN/UFA1ks2vb9mNSv7TYHVmvq6AJmFC
2P0pLi1KfK91cchfPS8inWpySIi4jZuhSYu3qiJkNnF75r2RG3gLjPBDGqvLelTlrrhFN4XIV5Lt
1E8IzXVP1J+3GKZff85/MQvOiArYEtQdgXT/9DE1BI+djSP2SromN+R2m/UClrouyIgh1+Lfjex5
Bf3LWwTJhVHNmgvGHg7Gz1dMG9+IRDzW155gj6PVpNa7h7+EP0ziQlphDpfKtLEheaEHww0UC+Ug
JD3qMWzjsFiY7Gs/zZyoKDAu4VZovAQhmejIzhgTt1tUs2rYwFcCskk6Jz/eIvE0whT2BhrA8zS2
+fHXt5Fv8PPX4pvwnEFfARF3/gl8Nbmxcspw9K85o2SpinGqVpGjRfelmSBGzjA+9tCKO0xuhkX6
yjLsUi/YqMDHNpHwu2n3DIVaGpGBBXhG1nZz63oXEFuuLzP6ZeZC8yy8ivSP8PyKoNe+4Dzwm5Vw
8rxa9P44J1Moh34R5GfejKju2zVLAEVvfLo5Besiu7ZZExzdOo1ORurm5y7yUCe6eQWRqiDL+xWQ
ZHyv52PyIeJaX4FoYPNujBMZs+PQBZ8jtWH70IxBtgrhP+YHoazUXJRmVFxKATULU6myqYTmNQkf
TkCZvXMcrXhus4Q0KNNznEfFvlssSs4v9qIyuhLhh+VXCCIBiZM/3hjut1KjArDM0rqJd+R3NgA9
Wtrqe4PcD23vubo8GT6x8AvivA8CTdvj2Hc6Bk9O+NVV602ES5HVZBb+VYOqLZEQRYEGJE1w9wAJ
9VZuRM6XH7QsuzFjxAEOgQ6Mwve6TAMoGWwN1NrRG2B+KbFV75AA2CbcyNxsAZmIu4JVoCaXlwK+
U1Op9Uyk5G6NNn4B8zxxTphh4paVWUfaWmDtaoVTHExfROMdGe3lSRuUq2/8kUIY2vRwcPcgSoIz
eXDNhwspAgWFEQhONVG1UmbqnytDVpuKEhvlveKtF2J61Ws3PBj4HFfQ9BE0N1TirHAmfRI3tEHs
mn9NVW295qZmEd9TBJ8MlOF3nx4fqaxQuFei5fEsA68BiYQoaJXqTrdkYKWC1gSylAFnvqaN1BSa
T1liNxqs0C+eNMsN42OXkbwsD1mWqPTJoVAnkAxRUcudVerMSdCLZpSA/klGJhvD4L91oyd4dhnL
kOTZRThCYUhXbqyr4lULOtvk48YRwtIRvqq7IfiRzc8EZAqbMXc607r8SAeEzRAzOOhyt58Rq0lf
jHihvOTLoNU8sdFrWBTGEf5n58y5RGhtw204Miopg+ospjIr+R200Io3VdU8WVufeKigJrSlEJW7
6hWwR4w/OK3quGPKDiWWasedmuU0kgXnWX2/8EPBfpWwNGajlBy7WxJlT2nqsybHCgGR7Z40yTzk
yJQYxwou5aLkDXVB4Jn8+rG0+HCcOIgOdChNtXM4STym+THOYljVYrbC4jZXp6bpmJ+ZzjDUJ1Kl
/krXG/6JT45wvehQhZ0NAQsFNzTC441rcXMqg5Waxq7J36gCPTojvWeKwU/unvwyJcDOQV8AgZBF
PdSYUW9zJHs49+RZLKJOhHTLy936s1TzrVRzNl9dt/zP26dNMQtGeKrkcMnZdtLTscLxUt72InGC
4+g+w564833or+3EE+kkCd2j0etPeMXV2jCi8aENOW6YSWQ8RZ4xXEgWhFN5Sy8bDe69no58KV5J
rhQHHSHCOYMhmv8X2m38GT7Cs72IO1IKE2KXwB/Wn8Wcx3QDtkYEmONzD+vx4bZRmOISIOotx8QY
2N9HdcKjLfkwiGOiT2lS61+S5YIendDRswh4pe3cE+cackp+Yhjx7Iz502Z5ycJT59XuFnEoIsEm
PM9Ltbb0uHij9MZqPsYGsjLPUOzSASMSH5TbkAHKuuKTg/xhB5XnPfDOUqtwF942OBjD1DqeIkK3
b4efW6rJGKkZH2yNEvIAEAcEoPDXJCqh0QUraMl3JFoIMVl2+ICFASp84WpZH61xF3jfEi3g4tnt
FdI9C5pwN1TzNoiVp1lV/dWVPXmJquYZoXNlc8f/VYBxqnUmLea2fD6qxEEabvVRZ2MAWGpv86QJ
KDCdPV8nP+LQtx8w2cOFoD7Dp4UHUu36nhW3mYenBfHpLHDVg3lAYlCto47tqgQl3d4Vva8F2A88
zoC6nTFqEYDAxKWizYfxUPNSJoq5Z43uKuhDofMUxS4OxaYUhIHdsslwg1rv1Hi4pwMGDI4A8ySA
khJAXZhxV5I4VCd7JKOuVLxhhT1fPu0bdxnNbz0Q8eItwid1JHCcOC9WqV3pmTzV0KjJd2ch5z70
gn8/p1cCyxsuwwhAGP897yvQ5HRthHB3Vj5Zb6eqqvkkt5Eoh0jHQxwyBVj0poe1XiVMPtIv/fqi
Bg8sskvtjjjdUjI1GVS1dmmlq+cQ5zxmHo6j9RpvCJsi0LDsgYzeTx/Je7TezSjSnwzN5QyARB+y
8uDqT705E8hNA78GfbmIKEnEqcWb7Re86CWqvsvtG7ISsUeuQVctqpwwwNuBd+o1okF1k1fU54ga
MnWLRc+R9qkt+YcYl3gszbxLm6BRIqicM3duy+Y4AZReFQnodtMN+O6TVahTZrgacikjXQF05iQz
37Wq6AYFDlBPplU1f5zA5lvEoSffC8zd5jKbA5ySOBsexDRCbnLMCZp2DetlYdU+01FIzhNGjznp
J6grC9cnQx49c+wND0HokUTcd065G0MLZ6Sl2sR6GFBlVViS5+QyrRLWuxzmmYW/rZ6zQXBsTdCW
x2UOSkoR05cAobL56aQNjPJRF0bPEPFibvQ0j6swus19gxFp29zXmeTZivjzkRxT3gQHgTFxuwE/
5qL54N5FBvPCPLEi12XFuY1dDFQsa0NDbX9wwvFbxTJ0vY1PiUV1G1EI2HbotOM7p3UZIq5oqx2R
ld0h8EcEkj8GBCgC93vh0HJZwtpGbxtlCgf1nHJLAMfTbVTYQ8xLATyFND3iSrf6HDETWXO1Ia41
oJl2lukZlpeMmYhGJckApUERooLECEV4/kJanzL60FYny4q0g3o7shGqaFQaxJVIvgJDTn+yAjvv
V3ri82bRQ2WFQa+C8btg0JBfxWxvhvo9UNHpykmdQS3AsrbLBpQbXQ7eLxk39FVyz+FmY8Kcl+8m
4i6ZoAIoBrEAUaP3zbFfYlBhUsj9qvM2pebCRc5uAYRR2/CameVMYQfMNTz8CHEtOKo9qzkF0bew
0SzascM81Ruy0VaRrKDJVuyFpsdOd8Nh17Qd2HG9hr34A1sOrYdPYbkN9wPmGaNd6N5UPaHkYxPi
Q79+phOBHrTArr3hVekvEv/rY+sO6b1hWh+B5hHTqKJ6ZyXlDNrm3YHBHn33Qb0sHKOk1wPCLF6i
4ecFHlgeyYRlRRpD3MQNJU/FDmW0EfsBk7ZCQPeL3AKOt9XayNyIzB27BWJ2OrkdmuqwKKI7U9Y6
+Tq5le452Q9ofotsXEL+zEDsmPl3hRY03tjGwGTIJhPwem0AfxmGuhGHcp78DygCKESSKcSeqpX0
aYwEJeYcHPCELYtHVyZerz36kcHjqdKCP0ulc5NMaxouVAB7WEl9tTPBlKMh6NjjpPOWrgzc4SH2
iXNMsBstW3JojreDckyC37E31QyGD4gYWQgi8y7eRC5hDJ2nX0mv55MOt8XEC5i3JyvMY2Bpc/4a
2mJyi+c1XIc88ey5HiPodjD0hZ8VhySJ6GlWDXNabg+Od6SeRmcNCecpVL7c94Uie2mwFKmETf1p
TCD5gIVINOpzBkBmG6yf2EAZranPbDXNeecdV17e5k0VxUyOaNCh0ZcZ70Qy7zfnAJYTnXnsd4iH
mKMHWbzFsHog+zLvVSWvUENA5jb08MujP9zYM1RwQVoMKxBnu2BnYC77XXY2iHoMk7xxtwAAOPbq
pP3YYZSE4eEd2ac4uEnsdiY6rxzYhmZXc75BYtpW27yp2w1ARHBWbt1Y7yKe9CeQbfmRb8ysRJ2H
W+JEZGbThDE4SaQ2C4vdjfZTQMUaCpBj7m/B19Xkz9PBbctsifQ78ZYwiCEZiY0fp467tsfG2HDl
4Cmo2uHLgH7oFOBr/wK3Jl7VvCHMzpx2pg0L4uwOt1NoFKMstAuxgfmAt1ll7hqfybCjNad9tIVp
fUaqJUyCXSUEwaF+7o2esG/2VcaRuFhx0tmUbROKK6+Sj0vqiufhzC3LLCrXJTHnB8scwnPoEK7u
R3b4khaN/0iaDRa4Fl7+Kq4tsUW8NZ6VWXhfAiDKHzk6WOArmQhrdsqZ8i9TpnFiTYTf6zNVCNkQ
rSn77VZW+K8O8t/oIDmd61Si/mc322PeNsH/Wb5XMCKz9790eX786B9dHselM6MLh+RCyk0Ujf/e
5HHN32g5IHo0qdb8+Dd/s7RZvxnC0jGgkZQiZ53k3xs9JrF0VGStufKtW/jd5H/U6FFzuf8fRUI8
Zg6CTMSW/E48F/RC/lrpbEMjzphI8t3QOXqP/o6e5hLEGnmsnNQ2dmbg2s4AcFwVoP9ugRE+PPf2
kJM1EBCFU5mtzrEpNF8QwY2X3Dayxw659lcldYJzJ5O0b6efrF1RzTO74h4dOejlKyfOeLv+H3tn
shw3kqXrV7nWe6QBcDiGRW9iZnAOkeKwgVEpCfPkmPH0/Xkoq1qisqSuu65cpGWaRCKAcLif859/
GKeM3rszppSuGKqmuPJpFG6wN6dvx29IHPulyXlr0CJjrjPPrPWsd+MJV+S0/NoWuhb1iOTaZUbr
3NJhTneQIZy1UU3YdZmNIQhKmrW7miuxWTFEjEYUpypYmKBI1/RGYQ2hLhQXPW0aXuQ0GcGUmOV2
Qu39YhZ8qA3ehd0XrkIxqxxUR+uwp+lY+XWD2MFz83l7zp2ewtJVaybMOO0lxigPyAECD4UWG1PC
F34g6Hi6wz8bbMdakvDz4sqmWSF/aJ/qxfD4vXyyJ6eW7ROihOwUwKqDkp7EtzBnyoe69avbrlXD
fDk1MDEhqdpojYhI8LX9eg4d0bRQcAGq1P49jjbzFriFB5laIfwDUyQhFJp08u6Jg6lfrcj378DR
kcmgjTWtTUgmHVryfKwQPxU4Py3eBX1MfZtZTXAnmXjGV6kTyAMeszWjc3Z9HLCb/RLH4xUwlr2b
Yp2nnEj4SJbV+PcGVd4N4wBaA7azQ2FFSAtDZT2EFYcZyIs4Gjmg6ETCIOSmZjA+LLh3b10vtY5O
i3N5k5NNjfrdli3iyqLjni0BIyFpPo1L0bygFbOfanN2QFKWBpqpjJj6WEbhbxWepeRagdveT4QZ
oQ1ygg+2SqJ7SIig8sHEvG8tB/FKMAAyFVaetPHJNcY3f8l8ArEtfCpr4WlGjxkd6aHK5ABY2S1Y
cc029PawN+gNDXBV4kiKrTAnv4xxeg3S7oJ4Fwk8M9b9yUMGm12h6Q7uYD9ZYmUp132Ete9cx61h
jtFa5I5hrny6wEWCA6lF7CMoIkS2G2mqkSW8K8ExZmoM/4UI3mFldMHYkCHvipDvxxhhAweC+mXr
Q6TeRRTxNhrrShlYdrp1j1SpAbh8sus26I6SfxRaANt8RvZggFwqPEKy8Jp6d7hMhq59ipviBkA8
usr7Ign+TKWRIjSHolQ5xhFkzis3HrZGj1KYyQ5nDPyNlm7ZhmrOdqbL/3bCzC+aJRrpIXG1MIK4
uiYnvdm2NcSg3sLTIIfhsPJSm6YqYw19xF0/cg+83sZDGYlwXym1ENclBYFTAPn1JkntBkeOCXpo
d/aAKPkMB6QVdF5Db/ebGQurSwN7vQt0UzgDBuWpWpi9pG14kWLYuA7QsxxHWicozUm+dSDWQCmd
9qPhGJ/lwk6DFGgN62JPGwvVKLFJWK4776adpw9Id6INko6936Xyo6UUFBUc7FYazr/FBOGECSgO
ewoartEGxJZr8e+QQxT1axfbz7Jdt6ksL000YF+gbd+Yix2+NCobDwzWc1z/Bv82HSqY29pLzMnb
4Y58P7GjJSR9O4nnveMuN0njzwTkkYAQx4gdZzhmq8ngp6xsztaJUlW9Qd3/QvsiMebxbpda4dOY
haAy8bDORKX2TViqXcpA81qpcLyF1uavqFo+Bey2iK8sf5uEc7gj6ZxEhRDv5cqym8NSVck6Hwbj
mBaJBbeXYr/3otcKfGITWXFCZOlcbuygx0moqxSJfc14MBkRPKYon1gYo7GP1PS1Vy5IUZzO206d
sTg7fBWZhJs8hRq1TJ0CH27fNi96OrnsIApHXpbEf++wuqBtqiM9hu7Bff3QyNeTYXj3Pc5y+wQw
cpMWQLaddApWhbt4Nyily3KF6WiSbv0m6U5B20DCaySvLBrILXLy+AbvDpRalfZMWKYke65JWNtZ
PXpLqLj+jjlAsK8WYFg8dswn9K7GthswDKvGciEu0wZWxP7lUIjCvxf8wXXrTsZt60cfPZBOc20F
Tb+L2sUFQw+tadUTXWUd5ZRGV0FW+AG2KhIb1C7pvXVm4/IJVo5/IOLleSVRw5LiZ4kbERK4sBQx
xEgM2YifrrBr8lB9HZnG49dYRz1WKr3xsavN9okVVzabpB/rS1Ookxum1T2jDPNGpFm58TuND+cs
A2fcmZPdrieChojnUDpk3DEuVOilX0TrFF/6QhHoFguaMPyxRsk56M7H0uPEXqdAyBtXJtZjRW7s
KQ4y/zOODdG2xkf0qgntVyPovybQZZ5d251Wxlya69aRj+B6BrZ4bYbxA1ZUg8U+t8xN+BgpB3Vc
+hq6/Z++3cj9UjmMCkLkXiKZn2eI1psur2wEleqtKXJcYQUWTfGUbZVl11+iEF/2jFy5je2L9DCQ
LF6taaIcIKzQustbV22zdszuS8tFhtyV6CpVvy0624Q1GQ1Jtx5jNaJXtIoFXpsmYxXt5z6NH9Ct
a/HKGmtHga2PGHIEhemyIUHeblaB3lwzqV3BREMmmqMwRueUw/42TN4ImHswbLfaiLExX2PbSw44
TntflKVO/WB9DWFCo+RvEEN6L0CV5qaRdKZTZnrHAPHjVW1qqyvRvFTRUu9IaziO4E3snXW9BaHJ
Nn40iEM6zaTsDfWFnHFrS13rMRnn7CpnzeMA7lo7S7XB3k67eF2b6V4NeX2suumDg85LU5RhUw9y
3cfp8rmj/lx3oq8+YMdHTH278KzDQswbUr2GrXTp8+eS6MKprzC1Mfw/w8h+tjCTfjEbKW4ZV+Zr
0nHuG6tjXck/Cxs3McKu2m0dJ/UlloLn8PQvXjGuqQs+YynbxJuej7S2ynY8+DVpNS08cQxaCLwZ
fDfeU7F4J8uYI1i+Y7ojTGC6xXUsvFNhhUNUtalytU9i9Ndzi425V7NELT/CFGWyAftS60bU6eOE
pdAJuV+/rzE8IgzHLqtTH/fkzbbEsgwudxcxseRIvzKa1t0QovexS5O9LjYbq7zFWTXCsz24tOvq
K/OoQ2MX+So2zNtwbG+1QjmP0eCoFjesunhVeVAizJweRlxb4MzeknF5TbXGvN3FoBw3ZBK+mABS
A/aaR8BrLs+qHikSCdDA6PyqTMGi3aIp17GrGIl6siWsoFjubIW85T+N3/+F2mcxo4Lu8a8bv/2X
SkU/JmT99TN/dXzEYEFmwJvSMzV3zhF0b3/x+nz5B8wdB1YGdDMXpTF/9M+e7397PJPG0EO0gdOJ
p7vAf6fFg1//U4vH1JpfBpvPoZl0NR3iOzILZtJkOFZ+fhB+9DKyS666FjN31zOfcSn8AKP/UJp9
8+wXFgqZ0drB896108CIHQBlwWfxQnAIXbQ5UW6lNUrY6Bmpn7NJNoLBYoStp77O4eBC//X8DdM6
88qI8voVKaB5MmySexZtHiVyIMTaJ9EgxCly20feCZcT/w6bNOqVrrgsR8xLOVQBHseGQtGw0WKP
jjqaHTXZUNzOrS1XdcdhkOZY97Teco93tNxU3uitLQQOD3YS4OOIYumCbqVeoce6H1E/7NsueiIY
CG+jccz3XpHH151JCZMKPpNplsmd5bZqKw23ufOFt3WS/GOPXhbVAWOcxqV58Ya3ivQfzpph3Cin
nj4lwDCX5BIAM2Jzx6SlcfcYBZtb5ShvP2KTth6xTtzmQnzu0knsaNjCTZIRYYBz4psN13BtdMMx
pQCAywuamxIHul+AWbcBhudEXZWnoml3XT4TamjchjP+mr3RTIdaBMQIeZV1gk6dPyP4qJ/kkO6K
YLxfrK44ZZK9Isl9hV7ERxROz5pfK1SII963g7luOC+e+6VK7jNBxSVaxFOCICqyS6NBfWiEEX4g
vkUChc9YaxmFZIxKXNoVmcHJDajI+BwGTJkZ5TIOK0SGDLrq8dStPMaBA7AaB6xz0fS5f++NI7bz
uQC6zu1BHjrh1y9eknp4SHpD/rHMSnkJzBuQW8CEzilBDdF9aFQ4MmtcAHHx2xA0aPHwAru3VnFP
39zadXlUWIfj41aZ5ZG4575BIVB6eGSTzQtzvCLg24SPcDmjId7Zo5e+ejZDws0URuUW95vw4znt
1xcIJaYioW3NKs4H8I1LZ0yDK7xd0te6Dik5GdQn0S4Bq9xpTeS3CRQ+YclNT55SSUiBM5GmSeW5
jAVIc6dnUzIZZky0fWgCpsg/zijSPimg+guDZGEkMm3HU1UVfwe4/I4HaKwHrOsgopjMg4ZKlsep
41cCcc/9xiyj+c4mQ+ajxEkyO8h24OabOZpPWArxGYuKeVrmQi5qK4kBqZj5HrDt4Rda3UTvlauk
JH0FT7JJk8CwSgPuRZWLuQUybKLDEoYhsHHzj5i3JTdEMTLuJk1yb/Wi/iInBR7RV5h56k+Whmnt
7wZivYAhbdu7jxaIfwkadHctwti/Z+gDKcroiq85QqtjKcv+oU0dTOBd4h3pVLjxDjvH09zL7tGb
Cv4i8XT2hRzYRDY+ASWY0bfDPh2d9PW80mDUcLWFgI1+Zc02YNLEyB1LCRqwmvnAiil9T/ZIk390
gtF+GgmoICaicLx7jA6ci0rP56wJDxKlcFyDweM5h3rgS4XcUx6NQlMw7HCsdwh0u8+dF6OxMysX
q0Z3vmxCyz6FZuqfxsYotjErkm4hkMBdNv7HmDYg0yjDiV80+FyRZijb5VFsfIBSjVTBTasPuDXQ
SOQdZAz9bTE3qz4k0cx0uM3CssPhbfDXlT7pZ33mWwgFw5V7LgXciF+P+1+09vKJVb/wr8T3X3yF
M5x9riXS5QaZw83QzHdQuB+GhhpmkNVrSeJsVJDZhUOh3fW3gA53MdF6tGlMvVP1VVLJBKKCrAEo
UtreaWrBWYZ431H3RIoCSOpSyNVFUR1K6mdjZddztSZTpzp1nGM96ECFzUBiuSeHCqvVpZY7sIdn
uvxydSFmeQRZJwXJF4xfxyndtNRsQhdvjBKmW4th5s6vojld4ZYZ790qS1d43jjbuc7A8GrYIIMu
DrtznWhQMSLHXJO4+wWzePiYuqhMdXlZ6kJTUHEqKs+SChQkNF9nQy9uca0IXwzq1JZ6lc4dhxZd
wiLU6VBjUdYausBNz7WuDTlsXbtu9QFdN4kJuiguqI5tXSZLXTDXVM5l2tfHwMv2QhfVUi58wbrQ
nhpyf1JdfGdU4a4ux72guch0gW4C/h5GXbSbfl9vJ13Im1T06GpxtsAqtdHF/lRW5tWsGwClWwEG
b1DaBqprq2hgSOEUYs0YZ9WnWjcSiW4pSOs1Xz2XOtii3+gYHr7hRkILkiIWwuyH1GXQy1WoWxWC
xh3YccvCfqBbmQjDJXL7dIOz0DwF4YeGvifWDZCe7N1M565InDsknJHplkrdOC2DXV5V9FK5bqpY
VpAmdaMldMtFpDXdV9Eb6QFGUb1xWhzCWt2mtdLOtgQrYVZN0y3q+q3XTV3jt4zmreHZ1A2fqVu/
QDeBBt0gHNKXJhZ7U7eJo24YhW4dpSDwuNLtpKKvBO81GSUDdqa66YTegSlvKzYdlOorhEl46Ooe
1fHkcEKJbD1muoNFr0cz2+q+djy3uINN04MndPqYevgmOboPbnVH3CmVHwOFzS3crHBTDcaw40wf
d1nLz0YYrqObMm883W0LR+AaEDdUVpr+NtbKv6mHenwl4CR/HXVL7+rmXuo2H6PfBeWa7v2LMw4Q
a0iAiT/ogKuBguGMGbRn/ACFs3tDima/88/4QgfS0GnIAfgQ8JJBK/E5ZKzRVwFVDFmKXatUhCdZ
ZciwqpE4bjjLyDFI83ZT+ZZ3dDQYQlSOjn0/AyRAJeMZNVnOCAoaMuOmi3x5QaWQ7S2zarbJlIfr
HNsuZxsD7JSFbd9aGvAZVTKiafOaJ7fBnTjXwFC0BFhne2O7MRziYUxvucg0kFRoSMnU4FKtYaZK
A061hp7SMwil4ahQA1Nwjz5BdCT5QINW2Rm+0kAW/DIgLQ1u9Rrmoma4nqp05xigTXaEXxNoWHrG
xdJyAC4acVhfNGyWaACt0FBapTIHnGG5Bm4nPkgDbrAfdPI5INyi4bhMA3OVhuhmDdY1kFsPvsiM
F9EFN4hU2y+jhwS4YeS4CzTe12vkzxBggEolOiIMXNA8I4RAhZyg1W3pAVzWQT+jMhnlR1FP+2mc
8NUUy4cZ+cMNJgrWqvN9kMjS2uO0hleWpbbVUEVfmmneC41fEqWXY+QOpjmZ03RMNM7Za8RzbMKr
JGpOTijlBjug9GJe3InQNz8OOh22iQeaKxbmDOyu1qXH5DYZtmkd51a9z4oxje6Fm2IdavftiAaX
iNMBJoRhRBwJUUOGXRaYOJ6uvTGfpwsmJkxXJaUK1udRkcnt3KaI8/3aJkEDcQZRPZzbfbUp8I9C
WRMN8fxnjJHW4KzAsSv7wGn4NBXOvYHUbleUQb+OnH78EHrLsrXmpb2JUqxosaZ3rju5PDeLwOyX
Rj4hjxPjua4DfirtTY7D1G3j1fITJvvzOrXL5ZPVWt31WBBOmljDFxXN9naU9nDtD4PYeL7nAPDT
/ZACAyNqzO2rkeCBU0SpsrXDXmxmA9Ninxi+pujTt7GLZuawyhGc94iBsZ2GB2iaeOe0BPIMhHuF
+BpzVGJ8N3VYdDELeggMfNbwhLxcBIU2LIDPnq2R+6bAdNDK1jk5EqQJtZuwS4LjHOF4oCOFKfph
2nSfTGfsPnuZTK/GsWyp47Gehq0hLxRmJebQ4+jcUMsYm4xAEgLWQuZCyHPmKydRKK3Rcj3lysyv
27j4kwY0ItrFxt5xNXaLvMT2rCJ8Kv6zKQpOfaMpPoOC6D0r7LpdXybDTqESf6F8ceFNwmnrSA5b
UwOdRJLKW5HiMgy3NhdH0wnwlJsX3rS+BNbHV+oSh8fyaskHaMjN3OW3WdmATjNuiz+VTYsQOkyT
aUeeO0eBGeDXAaMUIepqzAP/sx+ZbBxDJK1T0kf+U6cgzS6iKD8tJB0yywuFDgcpPUSuvTmWDyVF
P0y3xceNrat2SNcmgloXRk7YNSGhTjigl+wGXe/4AsEar10oBdlKki2LvXbKSMzm4rdNRFGSVj5q
Hkai3YOwTa15wgMGa5JKp6B0YDcT1Jgh22DQ169U0w5f47YoDp7okgMMxxp/zvIL3hxwZ+fQo31s
rzKF3riOlH+CbjDcRXFXn0RKsms2kvO2pKheZVQxwgoFDvyBHx75YI80fhDRmKPssOv0L3JXR4D9
B/X5v6A+NqnlCFP+NepznfyJG8zbD3LOv37oH7CP/YdjkZoaoGEMzgP9f8I+gfmHw3wqYNwO4iFB
dv4J+zj+H/BFTRuARrgm8iY+BeOGLv7v/3IsktalKTwfrR6KTIxt/w1Np/WjYk6CdDN9wh7X1fi0
Ywqtw/kOBmomHBKbvMX+uXa00HCIChhmigZ2H8Zm6RZ4clGIXaV6mviYTCVjWQKXazxlA1h8XoIn
q7WB8ikG9rAU0JIJooPV6mVko5XAKqGkv2/KFlLed0/67hsb4f8RHHFXYaHR/vd//agQ4pMjDdL2
ox41sYTz8O6T+20/MpRb1OWZLor9iEG5RHM+D555MxqYKv1GmCneO/1ySRA8i/6K0FuXb/OdAMxI
clEb2JBeum5wVXWoaBh7Iejdpw6cWc69xmgOljKh7o9ks8PbcQYaycDtoQHKKLaqi9BL6MiXweOp
EKCMsaHNLnTnl3C7t1WJai8WkNlzm/1n74RldZm2mu0cJSU8CysLlYvWv2HiQoFGGxmNJc/6rCrL
F7xXbWuRb11ZQ0xOG18DFHE4RFtF2Vlg9k2nuhpdg7YSXAv+VgHpqt+FrTFfz5otpizBIhgFjGUl
IFXPjgF3cemgSWMyAgvLi9ASbcck0GwF/cnN2IFp2cSR/YA7Jl144pEATymWNi9nUm3EdA/Rqp34
EB+lXb/YA9Uj5HW7iW+nuOATnXkS82LF06NqZMye2Bhw+GxsgNpLu3I8+2bJRs5o15vd+tkWpH0f
OwUL34taSK2GrYt2nLztB0Pk9vRU+9ZkvAq748klrSayoj+ZqgtVa0LyoHD/WIcu7M5VXmvqJDND
Pp2dDjBMp6WBI2wQexvfhRRN7qqCAh8zchPcPxMy+ZaOWhIxA3ENveLHg9FiENYk7n3M5AzkkIgk
2omzqsN1uq59jsdyqA/ECcPF5jkiVJBnOS1CQfC9SXYNpd1S6UEaWmjrkpIYfuOZwEfUL+QTmMV8
f1qZFjSGVtLmnUHA40AiTRyNyz3TbSDcdOLlFZFD9iQiRKvbtuQO5KucJG/KTRc8lL7EZsAd6uBv
2YBb2uM0PyBtwjJKBhPpVmnoUB/IvnqL0k5ezzDJPxrQgG7GocZVC7juzR4dhlRG7vhQ0EvvrYyw
VKkFelcmRSzZGJvWu2Ec4NnG6cgTLyAoz0esvMjblLDrPgKott39N1a6HDyWDfZPPF646K66NbtJ
Csy1IsKY6RHhd4O2QqomNTRlRdp/joXWYCeidkayUPF5fOE/i/RrTZ18SgpAstTVMgfcNuRbi6S5
J/QksB5mW3/zOVlKLqK1ke82Q8VYbBcP2RJPhpfLS0teyqyuxnDXmiQqPZ9lFFB2eBGMxeMBJzYM
hf2ZCypp+Ym5mloAuyEFmTxrRRwhmwNCAfQTotTyLa/qdRLOmehs8bah6sCTiQr5TGztpaouS0xz
1UO2LIbx0ei9pbnqbGUoTG8CPkk+C7bfheiI4DFxzCI7hVr4PhUGSRvhAKV0GRw2iGUueJaq63iW
kzlCgwqCiAdRm4CPIbmA085hV4mx3IT7vD4v5Gwy+OIqeJWKbDz9UnREMi2o+gV76Fl6n/TwUzDg
9mP3ecr93r5NcWZp1n4EMvqnJ0brJnaJoIMto4nYBPCgBIdDotJXxpjkrlHoR6gjQ7/LnhQ7hEUE
R7hIhddSiYUjjFkjRNWWR6hSsILjN5kspyP+XnznnVZ7ptgVTU9+HzbZF+mVNnNVZwaz2VIq0VwW
nD8Lfrs9LskXIeR+gpyqyjXNi9gW0EVQEC86LzEyX/H8B/JIIv+mFGbwLIeeqNPF+uARmDmuraLq
H+dqNrZZ18YbFka7FkTNXog8CJEJhkmGZ9SAnFdYs9zEXiEPRju641XlYIeZPEWx07c76FouzjRV
rUvLvMYtiiitj9iS2WtRmK9GOWD8SXzuKpvLjoZzxLzJyuzoUw6Y8GWC58JQRZW3Xe5e9cSpzNss
V9M9OHr0Ksl52hYcUpsKAOPkw9p4tZy42NmlGYVrwoLkyuw8hZqCnsvDrxAzWRxLsUGN8kc7ZfZI
IlG3Y/zC3H2YpnWpomU7FCMQbk4YqHSGftuPXn7Ptl6/wmuNPwxOfjd65sRoGOxx18wN2bNpVe7J
CiPtu3Xzx7Fw8BFWXVleBRxgmzxrlmNuBKi+hIP9VkN7QsePuWIyiOqBQ6d+LiXRfww42nKH3XX1
hGW2frSQi1a+KyFSuF4/3dTuJGC2D8WGIX77NVEeeTK9AythSSMcpm37Rkb482xivGNnhuuUA5sW
lO6yacnw8fNmztcIJ6sLj3Hvjo7hPg2req9toTYYGtbPaaZqRif24F6Uc2gN27nw+pumc8IPQR27
e9R72U4agbs2UmPxdzNQ9Y0Rd80lG/Z8MMtyvhgNK7hYumykw1UK/iAkyaaf00Nctu7DkAzLZ9PM
UzIhg4XQRRXkm1+XRD8Vc47nIYOHOObpuOT34vymKoSf5nXIdADNA2l5mLCOWmTnGAgHEXVVlyFv
+eHXV9VVz3dkUaoiD94pA0msZrAZOZNJvyshnXCJvRhX6GND0t9L4iRsDDVELP/fUvvrgs/zXI+r
BFR73+ax35eqQ1y5fRtE4ZGkPb2nmoo9u8SiQ06aSP/rm/pRDf7tYh7TFB6nhS/pe7MTghRbI6II
PJ7Fe1XFMKyNMbAlcTXY/vpSPxeyTGeZRVCLmxb1/LtCtokCrzYm0z0Kd8b/vqf0BnbPcRxD2dJ6
lf+bVfI319OUY4tlYroOsO2PJb9FC1uVeYElMNb0H78dQWVscmLIsqUa+SYd/vU9MsF+t0a4Oexg
OVQcvrz3xfpcRBg+qc45KhdDd5LN9FyKDZUTmEg0KMCOy0+BXSM+R3aTcnz8+gP8vEh9zaoOfIbs
UEreM5qr0mnMKc/cY/9N/IcYbLKQdfx/XIWhBpEk0LDpTH58tDmKOSg9rXuMuhheJqzovefP42/W
5t/dCw2lD9k70GyAd1dxOwHwbXAvQYP+z00YYdgTqoFf38vfLBMZOMIUPt0O7ea7ZZLhwJjUyHOO
dogGD6ss3jlG08iXzvrFrp6G5Tct3c/7F3u6fsuJehH817sbA0wKZ+ICHGQmofts9X50XMyBUoQJ
QIAZpx6VfJOr/vpWf37Z8R0OhAXTXQT2T29EYI+EY9bSPmY9b3cIjkrABmKgJUWQ/OtL/c0tsjjg
eVCDazKH/eMK8fJRcanCPk4K/vNcIG9Z2q5+Ia+UHVt3cPg2Jr95rn93fzg/+JYDt8KV4t1FBzMp
RRy41pEoBnUoC0cQUUDUBI0OX+qvb/CdwYjeOQPQCek4Dh7K/s9vWuwr32Q/OaL4DXxY5gWEZ0mO
3wkQUt1Uac6QLJyRVE8jdd1IrdUymRymEGS+dWguKvmWR5AIrLhFxeQvuM3e+ZkLZPrrj/rzCg9M
oA87YEdyAWj0e/bdwVUmcoRsHrLCIfkLonESdLaaMku6u6NJcgFl/a8vaf387jI2563ieEaQimXP
j9eMcvAS7AZY4r5BrTuBdNYr6MkdJipYJkDdDvV6TxPrBpJE8zIMEhxSaLMdDCOwXWkitA87qiS4
rLOF8vfXH/Dvngk7JWsFVx0TP44fP5/ZtPFC5IQ8FotP0W3KFEUAhPyWpElMsRvzdzDOT2sTu179
NgDlsEQhQf14wSZpddE/L8fBQW7Wmil6+rM8jZOdbvzXd/d3FwM3EiYADVvN+1PAX3C9BKlGaA+F
4y7VHkFmS2jkSpo1XdKvL/bTV82d+T4wncn0hu3s3VtHXKNVt6E5E7UiaSyjpGNl8SLSJf76Qu/c
u3jlXLZLXTzgJMeRrplq3y/kXMTJ5NbeSAWhmFN8k63izdllj6GBM8BlTSir2joRbjRkexcTHYkn
1AqXV47BCiVsnGTgBMZIs7RurQUYXfsCnT1sAlAvJJzwdGjPm4zmeLQhnHT4RDMk//Wd/Pz9YEEW
SADTAIXAT6VQUs5+7RVte4SWi9MF6U2XxRgn+8jE/uTXl/ppobvSYg2gcQKw9Qje+fGZkY9qdwOT
66MyESb6yKW1izQuCYataT7l9Fv8UJ9e39XJyLnYD21efQ8PfEbS776lcimE1SjpHN1mcr4QajYc
iToMPp4BEddrQXUacmQfq2myf7PT2e+XCFYmNtxCxFzSRNDLGfDj7To5syMHhcORKBa4oRvYKmSq
72d36YWN4Cr0PzFqyhzyHlqrvTnr8Il9jZKD3TEDWp0tMcy+AEVcMo3XNMrTjQVRGYwmPNaRKohh
3/f8/juPuJmS3wSF9hAYEWwNcgVFdS+hT3xEg8JxZ3AY7MkAwcLym12G7bbTnRwnoLE2zMD9MoCj
cEVWROTBYMYg/lqaOqvDxNv2fgRtuFFuZ+wnJ3Hvqtkyln3lYSYNil0uKxNyGBQJjCzKdevJPsAw
WdW4bTnoqbQB7Lip5mahgV6S4+gn1toZcgnFEAVKAyW3bzDbBPs2cWt/I0wLVdoqxztnWfe1lVuf
R+XjupEaWLWvA4xBAEPnKIvvhhlT9S38x6W6gAYN6B2oIIwP7pDRFZXNwp+edarn4nPIQpCXINd1
TVO7MK9KnDS+gpbDeMysSNG4k+oY4D3qG9MJG+EivkNrg8tZFjVDd9+Kli/Erj3e7soq6gxdi8l5
ofrOanaWiRFQpl3GIrgq2cmrLRzaWpO7GEUqly/CLbHqUI2loagx52ueYD82O25dvkloKMuHGkYr
rh926lz9ZQtSo7yB8NbhqufWM5cHBwG56pYYINwnqE1sB4hzmIa4cWh9WkZtQTqlvfFhqhIu3WQL
p1Zglg4QTpyL1r4tR0y+T1ZiYBGVsVxigqOwfoK76ZEuczZ/GQZ4ndmmx21mvdQ4ZG/OynC5RKyg
skRcuLK9MfFw2wqt8SKejDzkXLUg4lUqB9Py675FvpPTwyJXDEAZo96c1INV4rK799GSZddl7Lv2
jZHAZ/tWB4DZs/qWCN/NA+YB4GaW64mZwDxYTxiUz9X0FZVweOcvEPW+QXAy7/kwIsZw0Elt+ZaE
cYyYhFl5ffj2WuHjn7NCeWdGT6T+WykTbVYgkc5baC2SA2gv2Lzd4bSwVq5kFTW+S2eGkQjP1W41
Zi7Stv80J9U47KYEHP7baMaCUxhKoQsJEtDA4yo8Mgsr1UisAp7HnBh5+GQhrsbpn+PPcwkqv4vB
roglJMwXQgO6qXRX+Rly7oLAVCJ0akMT1maHB+uEgyN2aQDf8B4VCR/EMsFOdjiyt6dysZrpFQdG
AZkn92SWnfwqmPprwuMsnWgIzatXYTJ/wYCJJZuSOODgkFjDvYxnamPB+zdCw11JxgDE/8bAFawV
h2kONvFOJ7wnCvOsw+xAdfg2kDo/1EaKHnwpwOaNXKbHXLWg9XMOKLkDQVt8IAkcp4+FaU5AbSDk
nQ9AtvQDKVPnM+U/sujfyKJtenrOz389J72Nk+p7MfRfP/CPGan5hz72dbXpcSifHWz/QY13/oBi
RLAmMfWU6FQ3/zsjtf5ApkzhLiwPhRA/9s8ZqfD/QENCPeRQ2PPjdMj/zoz0XVVCH0OzzYzRAwmi
S/DfHdxYSEBJKaVEIWzW4cZOl+wUa5iNJgjt0YwwF4/AZUfGybLDNiYENKKlC1pzepRESLw4bto+
EcDSPkWTaf+mkPmprAgCGyM5tK56CIpX7o8ne9D7ih0vcFAyOtWbjDG9wu+uvCrlxPveJPm8D2pz
WLc16trf1GvUse+KGl8IMgwclOombmmOVjV8X3qGsZ3j95Q0F2EUPhfYEsG16pPgOgtUpZ3XpXdl
m6Q08Zhc73JyguTRSlXyOi3l8tnryf3a1FjpHKM8ardwlPM9aH+PYqup3Htc+rCERwYsL/DV6K6s
WhAZYdbOCn4hHMqpQHXtDG1xG9voDtYe/qtIQhs850fLIyysJ+gAd4nYaFaCYSV9nWu/kPGQEVRB
CDqeWZiJtc6yhbnen4Bpyx2RMqXW0Qqf4WoTQDDh/E5RmDnmk6GUscU876FHGo3f1dJoHNKtyxvl
IB02EAmjBa/EcJiNIlwTaC9W0I8gci3eOJAuEbqoq+IS2z97Il801RsRmlDrisl1uHHV3D1hXuQx
njAJP1yZTEQJRJC+qyllM5kSubufAhJIDcce2xVutM0pgEN5jxtdYm1ShtAveYUXRlUCj27IJAu2
Yy9UshvEhPd/wqt0otaLSFNsGjdfkSHYPVh9FW/Lzhv7C6DpnPh0u+xOU9L7ZEKIsaUKc4lfLpg+
+/Caukwwz3Fr63/YO48lyZEri34RaIBDbxEIHal1bmBZClo5hAP4+jmIbnLYTZvmcE+bxZBmVUxR
mYD7e/eeo3GjWMxzNUlAKnGcCkXpzKdZIBeLf1YweAeb3YxGZZ9ikrLtdzebvW3CZuQevsC062JA
PjR5CdJY5PrQXuqYM9i8AhPslX2PJUbbL4jPfrSJIE1Jp9jvxxF8I4N2h2714yLm0QRENWSnJfOy
0LN7F+JY3xwW7Elbv2h6xnCyXna96GEFUCvGJNuO1tSTD666tbNrnCPNm04gD6NXrN/w11WiEH24
dvLTgtoFddKYbIiybvmT+XdOCgifQtDaKQABrIItgslxgfXkuNLJQn73npIYLcYtWNABin0GP189
sSFOpwbIXlWjpzOjNga8H1UGB5M+/1FlSUQWu5fZXui1+pHnY2nQTQWcT1qsakb9pmt9mX6NaYHU
1K9GS9x15B1Py7Cs0xwzG99xqIOnmm1Rfy0oeAZsQMOEHt5otf47gOeMJihbu2QDi8BKt/0gK21L
U3S+GWcD9k6nuz1G8xGA8dNMyn7GPdJyBNGiipN4XUngfhJbavNJiB7ZS66R3V+X9/CrYpXrhwWL
CK8CmpMyYfcY0m6ov6CpALyRc8GP+gSxaGZ6/wjPd30YJnz9JEmrO9LZ7q0YuH+xzPf5aHL92uYk
sp+wBoKgaGn00J8cre6tTykCB5LkibadYnc50NReDpyEmg9WtfWHGoXf4bEbUQAlil/kbacPkxZw
3Bu+6Zkc9BsOQbZ+62OmgRhIU+9LUmOyQ7RRy+76KPf5ypMNjhWx7bM1RpHTyFlzl8tr0UGmqje5
MhcuUEDSImhhvAmM+cseBsIfJw/jI/8vjxlz8nM0GzFm0dpY1PhOLr1IqedpdvU1zH3Jj47kfl5L
UrttZ/AZ0+KvtZ0aevCrrG0ajn6iuJsrmiBQQGlUk5LOpochjcWdxYZTBlhjizvQVy3aptip7RDY
0si13u1FoCNKLy9siXH3Kj4DfnZL9DoVfuzx1mrl2hcw7WgICei4nxquYsrrqcz9TREvlUFri3w6
zLvZw0LQuuqjNrSaXS8NErie2IgjYkWYESaxzRVFcdKUL4QYnePo+5m9N3qKR4NTmEWo5Rwd9x7c
VTwb0IaAhtQ+Ohw7w5M56PlNYo4Rqhx6wBcanPJZ5MO0tk4G+7uNNHJtWBnJjtr3NhO1xhbfsKeL
VWTstJIxubAyl2D4Wq84Tq3X2FtvktirtKI/+kLQVeIHSHvOec9wXzX9OSSNCHvWaEtXbBy76zz8
mtxySYogDNpXypx5+o0OiFOe4/FKkLB2aCOJtpRm9/bfg+P/L2DHrOevDo43aUfuTaZ/ODwa17/0
98Mj+gPY62SAfqfl/F0qaP+NaD4JujUh9/c6paX/zTEIZOmC86TQ0SL875nRQaPA+NHlD+gek7v/
DKFjun88GDHlcel56ut6hh2i/edVkDSISK9WpdNi6yhtiiJ2xh7OSiRmVFAWEJm4dMnc2PVj2szV
7aJQcLYe2ZUNAedsS69Mf8r6fEGqin3kLuFNlQeORqjAdyWngNQ89RWttxLGahvaHqPkoI5ACAcR
WSlcUnZyHqG2XPSYklpQi+LSJDK/R3zn7UuSs/vIjdw9ljWr38SlFoXdkDv7JU3kMWfeeDMQTA2X
paO9ZfKskkGpPHHG+ac+czpDeQiiDEYJ7f59pon+MFZ19Fi3lqUCODfTcdC/5flSf7l54d3gF4vM
QE5ev+UPkCAbnWlH68q5U9HkMT5x/EIH9lvrRwO96CGXQvuuatn+cpvUJ0Zcecc6KuXPeBIRhJOy
Me6pcg57sIzykRaGOmW5qzMvAUGHAQhbMXg8fZPZoOiaojF5tJBkuo1py507uDrfKyeWfWA0NTf+
pa1wWrXv0Nrbx0yt6Z7EG1+Spu+ffL9H11xoi/y2xqbepZbzeBxsaw6oPSHxWiqfib1X8RZmMhaI
VaiSgCxD0iRQrbSMhAaYkOqNW4zgm1wV36BX9wd/dbUYq7VlWf0tqS7veNDYp1z2DXgiDC9NVIwb
1Evdzp28jpo62lyIKvPAqale9TB+CrGafBrSGH9Z/TGiMwuw4m60kXXp8IWuthkChBhwVgVNtspo
pjYqnlmIJm95nyb5RlUNfJJ5IhtdOnZmhKxESE8zCkZ3k67mm1Zaw81w1eEMVzUOzKNolyy8F4t4
1umzrhKdgpYQF3N/Ur8gsmDZaXCwUXwrmLs0wNLvU+JfpNpn90K5kXcmgJRASK+8aXoN7LfGIGlD
v4CYc30V/dir84eQv3ACnx7lt3ZSvE9zkjV7dzUF1aSaDkuzMKIhZhnzsgIcSfjFf0DwTaME4VDD
AWqToCBypH2bFv74vVoNRfqafVRXbdG4GoysCpfRctUaZavhyF9dR9pVexS1qwLJX21IrdIRIyW6
Gh5HXqURVpDc+Oj9Iqqw7bYD1omq/aQBLTZ+o4yvXJoS79Hcz48dYRrvYJm8JAPp+TUZMgxs/lXd
FNHWoMC3Gp3MUU/O3N6sb4PT6lVgMPmg1icXPFBx5X1mLm6o/KqJYiroPxMwr9FKX0VS1lUq1ax+
KS/BNMXsyn8BDv0NlFDDTUyaN8bgzD/tRiKpgr1YV1sQhNV7dtVYFXJVWlWr3ap3V9HVvDqvqIj3
YamNBNP71YmFCKkPm14+sKtCmNWm/D5LnToSBwRr661mrVKsUrfVtgVJMA2BTFMFU317okPrnmy9
I7Z4VXXJ1dqFf50nmlxdXhrX1P1YWOkjZVybKP4q/dKuAjDLlfqHWK1gy+oHG9G/0Fm8asM46xcr
ALG95YDBANevMYyBM0Q2Frl4x/KrggzSBDoyug8DF9VVUuatvrLRncnJWKvFrNVJlrAGmrs7a7Wc
1VfhGUet8R7gN2SbfEl8lM6rHM1fPWnaakxzVndau1rUuDUaN+ZVrdZfNWumPcuIu6PZ3iUYIKFw
iGaFpSg66EJD1GbozVOcd00IoV+dpSNTYpI5IKOKylUz9+EIvBwQaVeEY5wCKsp5bKKlafeTXj6D
hRn2nVTczViuUZ2ThKII3s3VhisShih9Wn4shOLK7Wg4LZzkodzqdQKtidVvdgdYthiHs0U5h3ap
BdYkfVuo51cH+qVVrr97c+7QxkmkafT9+zBQ2rmLpoh6JzLaOyMjlEgXG3pMWeiPDGHiex6LE3GH
fDmOsXq1rap6bFmQPQ4GhvUAWHz0qoh/vJsMd0HiupU6JQzNX5kOcOzqFL9WXtpU9xzWy3vGOy33
w9Le9Ogm2EeUtKzGRWwzW8Y8tnnbbaZypmYt/GHXem6bUbUoy9vM1/l0nRyvIux7vjGsGvhV9wXH
TvqqFzKvzt0y9eLGtquIrOTSR0+WJ51jlubqOR40Brv4u5Of5qLNd5UWD+Xae6nZJswRZu6meaKd
6B5B9uvfG2rQRzVLmzYPnbspapdPpGBTvVkonh9ig4p+Zs0imIx+2LZ9NBArtHkeDamxnEUPSw0i
AUVIld23xUBOEfr7XVQXnRVAcIoeFUKzGkXdDUjWuN5UeOH4XRvq+5go6n79fj7LejIwBC/ywOPC
3Wet1O64P44mfRxlP8BnSH7gDEwP6aRRf5ftRHrf1vv5NC/u/CByqcCX+P4RT0H3Ci4FD7xhjwd+
nxyqnAMOB7OBiMk/ERVPht6zHnJZT9RmMP32QZk615guM/0NIVmD632qH7K2sO6GvIxuYKNOx44X
I7NnAZbb977rNegwozNFzaHcbt9TJOefuoryY1drzZ4VqQZ2auRRw49fwkvaKkx7A6XQ3aVjlt9H
PkeQxnVVmPeG8yHA5dyJuSq3Pa5anByED9e6vbKZ60gh6qdq9t8JKhMWHRPQzIQCW9wVdFcF9aFS
+R+pFuVPjCa79t6RtPUPJo1cDbWsk9skoo1WvwiHivkeAmuFsW3GpL6KE3y+8zW7yifZxuEEWnXG
7ee4uwZX0CYh2RpReVvRC6LOzr0suvIw9FrybjemDfnH4Vd8QyYZz71Ui4yJIztTuzg3hjFNYw+/
OU/14cSPrJD5yeUWpHVfUMg+OPZObzn37+/ZOIlXvx/cZ/g6zYnU9zPWvXlbmi1c3bZjKDZgRFx5
+k6xfPAA/GWlyVfWOx8uk7pvpAM5QVi04IPOHj5cn0Ku43rFfWsUW2WV2oV/HLYnssmPFTusX+bC
bSzoG5y8gWqRtgbpkBYHSvv9g2mrfN5QmU+wIEo/jp89Z5DbcoGonCycd5jU0IbXfptC/nfs/m/G
7qYNB/Svbk+vKQva6o9Umt//0u+3J9f+m2B4azqCtJW3iuX+UU8CRIpenf04U3bbs/nh/cc1yvT/
tnZgDAjJTJyFscJlfq8nYWXnf411OlFNTwjhOP/J6J0J+x+vUQzbfQKtq/WOz0LHA//H+bI3OnVd
z7Fx8Ly5KhR8Tm8juRDyyze3l1SZdOSjz5kuP7tbL05edPzKGyIg9TlN4uHWrB06MHKksuti5qYI
Y3v3vHYa3rjVegxel9uEU45t1D9HI3eRzTy0X7rZ5DINeanGLxwHqtdrS6cpV3rHKDT5w16rOfWK
g7dmJEE8FFhtAkuDfN84/KE1xkrxutbo+LnTC3S9cvq5xnbd7JRyW7lNancreakxi83OrNAab++M
4DyVacV9FsTaYIEQIbsQiqTWnjXLblYvCiCCZg3au/ABmUSkrRWSuZxuDTkx3ePW8llw3RLnDl4E
3xYmGge4FvEla5DQcL/jl52AQM3Jj+fjjgcbx6Qu/2aVS3WO176A7S1WSCM8f5dZRw3ciKxQo9gG
Y95Ur9cYANoZIz5a3UBfEhAoz2PILEzCyMjq06h99F1Br7mbppdEJ0LPCQzzDLiQ1n1FGTf2G5dC
Okc5uXYnpiziTR9dWwoujHpx14KUbXcapNtnuTJShsZiQOygUvm4JljYExnPv5UTfqsKJGu1w89J
PgSzUMbzb0mbolkdJb1ZkDeVNWT8jpgOIp6+g8xuNiRgt549rpthysEl6P2WJec1cvKbBeH6H3/b
+UeNQ4CnHa4A+mtjyTbn3L00a/pYcPMqN6zMocZY3pqiXeUq/Witt6MkZht/RXb/1vqpaMe+Iqdj
gym9Fdh5VZcIY7WtlGvyV1EVYU3d++bRTKBgN9Snu73VQ4Dj9twtOB5Wock1OChoX7DGtRa+IPKi
xrPgosZ7Zl2wky9bLQKKhSx5BFwknC7HiODFNVURRyN1Ik6oJiPzyS2s0HOB9N5GDAyovfSRHh/7
Zk1exjW+j6uGAsYN//13OUHdsjQvsoxQQ02XoRuZTKyRXstbR8WTs37xGGm4ey/Xyo1U6zLqmnyw
nJIO4ZTwz3JNPjocuTaW1vBFRIPQ7710dC7Xj0j0n5DBqJHPUYXBz2Y7Cr6/19KKkjk7bdOyufxZ
SrClltKwvvR5Zvf9m/thzYdDL6cVg26Nfg51ZOuBCztxBrNN6mNqprLbRs5A9q8VKf/7sVmsqpLV
r5hEhfNm9dmsvV4/S69YhvjADjytNoRs+GTtxiEAownTuPVlwUqpyDv4/52zDpXzciQ8AV2TsBdx
jbXmd5XgeBnX5dt+9ulxOWjBZlnz3/05JfXm+THBAfJa6Z5bHT8QPgnc/W+5DJdT3cFiODTv0rYp
fi10Z5wgczQ+VkW7GiOTjWyD6xSBlbNrlBONpyafNpOb9yrsfbEcIEOoR12hBBqzmcYUP2kmII0B
ziqRTNYNJD2IyHjDpm5slkW20FrOz6Lzt0MJeXUzE8G4ZQ8YnTPOi68tT+0kNE3XQHsz99B+ZNd8
9NbQRTv2LNPTyE8xkB6v3DEZEBudpjZz6777nnHVZ3fPS+e18IvpyXM0jigCSiPzACX5YvgGXBzd
0vjqyrw2QTmRTV9NDIUZ2j4xdcwDRBMOk2+7B0Uf4nvbQNbfGlUN3h4KP2kugQDqGMerla9av7/z
GneXLiAqZ2hZwriiVHfKsK0t/ALB+o4rYoDqwEBVDsjraE6pCZLHS5KN5I0BFrKpHgtEOSs0lLlz
4OaJYFSwuDtNyfmn5ZbmKZL0u7PRM34Utru8ejFpiB3Z+uzSMr35aTLDeB5sez42JQdWOvx0j1Lt
BQGBfE2E1YWwX1Yuhu9RvkQTEAiSLBdjqgAD+FO10z1AyFWsLz/pYYIjNlXRnT0bhhXLTXe2AlBF
5gdDsO4MagpDgy9c4zgsMr8pWSGHtlKSVj33H0hLiAsudtwSpMKMzPU+AYXpQX6kQNPC8ewn77ZQ
2qNRkonb6rZhwrH2xs5AgcLT/GGxTKjZur/nwjntFghoYdfmzY0C7cLCZIjuq1HyNJmZK6RaMzwa
Fbe/WBnxpve7Jd6PQ2pemrzSxUtEtfGV/aZ8KpR1n9hj+8jBOA5U3BmPEQm+p8rtk6CAj+rdtZSZ
D8Tem60eJ/p7LNR0tiLveYmF88bYUuzryYb9QYSpBltkMP87jOSo+MWHqdv4ZJMacd91QIsc6kf2
ttAT/aJq0AQzenv9oUsYhk0E/LdFJo31ciMnLoV90mzZy1Z6mESJ+oyaqSw2VEVseJM4p8rD3CJr
2WiGBXnDbKEgTXr/LKqcDArJU8JNqanfDZk1BCXVwuPokAlYs1ifE6/3syqG4bYX+ifpsvam6ZaZ
i66aGmfjsnW9QITMwpEeydPsa9Z5Rt7zkBtO/4ttpvycyRa1X1OvF+ND6sgo5r6xEBzDVrNpWvmO
Ki96wJQRIbsGKsRRcLqMPa0+tPHB6DryNLDYuoN/5Ww7YcYzA6DyZ9Gr6dKuhNzInsVDlvbjh5c6
URij77vHZ2HfTYOK3SCvErhDuu02ty6XqRuduVkVJoOuPbAxhTMCsAOWWgHpwHKmU9OV1Wc69JA4
6+YlGhr9lOvyteeVCJKIn9Mu0z8MER8zlXUXbbatd6ViE9hTjomPCqWxjbQkOXexFd+ZXs140pUH
b1B9kLuCe6MOIZnaZTNZF5X0Fl+hZ2xEgkcrjBsx9Lz8NHQz/Kjo8MuZbNcHIHNvUWa5QVxQe5f0
jrHy9HnoTEURsprj50CAHE0mByqv6WM8jC16pNDdLWO3NikmUpKN+eDFlnOP8qV/qpmb8qKHQcXX
k/SbfJl2mtuPN2BlIBYO8Yujt1TvYReHhjk1TBFnmxV3WT4hr+CalRE5pNVnpOGE2ws8qr7uMXsA
8cHcJcl9OUlzl5v6/KxLOZ7nzlxDCvzFESDXDU+gkUs/99mwL/0Hs9fHfVMNhOyopjVnsL3tY2KX
zJhnqKrboa4A1yeqNk4Dm8+HNAUrJSPnyObBu9R5PL/oXRE5gV0Or8mQvLPYjuBaGV4UxNMYv4yN
3wZuN/W8cTvz5DTldJj0GKCQn3g7Z3D4d2DDrZygZP+wbDx3cORuzhOSNU7Z5wyM7XZn0bCqz2D/
wAYQBds3yvJeG58vfGwm+QQ+yd11zLAzmp8GrJ2sS8O28PPAw0BHos94TCKHoqHMEitc5pjtqjUD
ZNGTeThP0qp3Sgioi/ydCbL5lCAD4nnzg3WN8wugmtqCYrSXAzCc4jtThvawRjhh5HG0gvcrg2Jk
frpYFEU3RZk5QP3bZgtBCFfz4A03qjFEGM1Fv2GHPIY5e6JznpXjLWmTxnzh/Zbf0Pw0wRKVPpOu
rE/JXOfsgYZyip3HwtdM2v307oOxzzgWoIb6lhtCj3c+JiR+gXTOgjlp3Tv2rk/xWEyXKu+6LZhY
f4JT60UPHceAG5I5DU/e2Yzf3ZLlTLiQGQwiy/+IB6N+XCKVNUEZJztC3fOFSYx921ZJy3wTL3w4
1PZwgvzWnyejnfcACqZ7w+6750SVp1a158ZbprCFwXVXdnX3nTgG09u+lSdjtCOMjd4rBzW1czvJ
dF5aD9k4FwT7RlxvO5I7cXGiakBGL/UBjQWKeG62qYsKuEspnOVxMPXm25SXKFR45BUYyypygdSp
+YaYUI/zQWrl9xk1wr3mz8udliwy3cZNag/fvL55bgYoey4xgcGKxJ7diImec3L2cMLcx9oo6KsX
U3KuitaNaGnrX73ym5vJ5iCXevwsHHOVso9esjkn8pMl7iMjRFt/S0v+k1SBpF55TzmYtGxaBHjN
Nnaj3pAr1hvLlF7s3lMrbe95+x37kjeoOvzTTf7f4y/Wko3NmpKWMbVLy3L+FLyKfYVsIOZc60qJ
GsjkJmqniXheZhf8pjT+bYfozym4tStDw0BYpqtbHBWYFPxz0otZ6kyjoqvpD0m0j8BpPmjw2l8k
I8hbinqAUQSx4zYevYE0uATdRKTEQPB3wxKO4vm1Oum0FfpFXGAomzRnYdElDDAKCeBDdhkcAK2l
iji2ESb/oce66XOht/rlSTgagdF2QneQDgPHzAbJXG2Pqn/qiBR2u6U3MGZsKjLw1ufCfQK2qTdx
sYvJw3LWB2IX5DwxnkvXRFFazN0PfmSqXyR3qyfTjznR90Cays3VLa+X1jRdYu5G2vrs1LlgGVr0
gO+ObrdPQoLkUIyMb+YPSnIYDdlnTJbwhDr6lR/Xu3C56on++h99nXb8c4WA7hDdHCY1dPIoMv65
IJdzQo6cTq8P9ry2+u00Y3oxGNh+jn/9gdafnn/5QL5jcQyg/Ecz54//2IzDLdwSfKCrvJDhBNyK
/hr35XePmk66Gu7ieuIScmUn/Kcf3aN26LO7t9ai1J8bsQ2AC1dnIXmQWSOeHaW8MMVhzPmR8nI9
aXxUp3e5BGhX79tff3Djj4pzaDwUVQkCUAk0XNP/l69dIbWI6kjWB/I4XApHFROSd/MWtWbWcW22
DIcvflyVoX3ccEbVZTVw8atiF1aiRe77+gn9d7z5b8abBl0MxoH/d6r4+OMr+UOs+Pe/8ftsk6AH
ViST/zM4fDk8Jv8x2+S+8Ddhck+3/hwQIU2i62sU2aFey1OVH/z/BS/RSvLJjphchSgsmv/JZJPy
+h9/xTgK00O7FtFWq9S/FJByI2oHZpLOLZFd7RgjNG7PTO4B0GkeZAkX+aIocxPUr+47xdOSNrb/
jQL+zwQbzJPl5uxEjNp8JhLMLgBJ+tk2XVYmhfCoPjRQNUgnLp1fh5wn5v5RK0TMZitWqn3Rq5ZN
HkeWwizPuZ92e/ipWXbrioQjHBxDb5d2SXUso9ncuNkAKIgUW8gb2AqJjtm7JDUEuzh/eMgbn2hI
xvrmAh2puXSD6KkVje1J8Jr8wY7w0yp7uJrEoZk+1e5e57fqU5a5TvirdI6O2X0h4CM6MHkJiFfm
AMl5Act/0Jva2vEPpd1WmRZNoeuOu0T3DPaq0kfIQLQR3Vw57uyuALImUpVxDEjEGy2cizWYTWgQ
udx0UP8f527l0Q4ttaRefyvs1H+Z2KPfTdVk7hvhv02T52xHfSabOZYPVgbJiXKTuJVlKY8DKOiN
nqXppRxrdbSdJL3xteKLNCWAW/KZW6ZB+bktcx8RgTZ+Y+EVHWfePLu8MoqfZZFCUco84yeDEA9u
SsfjhRzvz2EQcuurdHrnGK0IwKbMfdrGizcILLxPIYhC2y5R5cmr38q0fGs1PjQOLipOiRo/ol6z
t6ZZ1VsrT12OIG5ZBS6woVX9NNpGQHO0fHKXycJbryfNcf2JfGmpy+yIu3LcZ2WeH+BIE2JNXLfn
sx/dEJn1CE11BEiAN5X4SuDQRnq0ciO/Z8C24DJICOssVou+SGhrXHmy+SjMlYlFWXsrK5DglJqZ
PikcMhcYH/MloRl0Qxc329ELUvdKtnJXdd30vfesgqiDbvYMqLXml991pGpiZRn70s3UBUBmeuBg
1l36yAOoPjkq/pGIAu1p09iHxACMHsAAcs8GrOc6SPsVAFaRW3Skv3A2qwQtsNYZubZBDXs1p3lQ
iOFnwdUpbwmY624aijgZd2MibGLbJXOXuhT+GW8VCcm+sQCRwNOUO5/rcNrySbmt05y4oXdoSVxy
wGMukl/M+eqt5xX+weUOcZG29sNZbJ0yUMJBXkNjFGDAVWyDF5RX5ppmdzPdfwMHjqxEugR+QM4z
fkzAQ9v6t9ExuP5BTv6es/WD10AaeOOMicPiFwQjEGP17teWeU+bxg0J6Ee7oa/9eFPlaj7X2Iv6
jUeE40TXjwxIyZWZW4JY7l3bqumhwUV0nKkK+8kUx45F8GNBoG0P8mJ4tRO75gpYJQRCoxz3hR+n
Z60xmQuWvley6+VLcmomMYHAz7wpXcVpWY7zlolrxgQ7mrep8paXESsZL9HW2CWk5MLEn/kngaty
k3iVvHfIJhiRJ58poDqPuKoOsjKXOzXo8MAn8iIDv9Zw/cV0TKOS655yapTmQtsayugm0tPe/JR3
RXNTdqN4BguUfaa60YbaOuUYlFRHb06T6FiR2HuaspZsDsBWLtv6DdRPAMa1euAeLy9zxgWEh6d+
25FJ2TBwTBg+prTZ9NYPY1Ppx6U1fhjKdm4bi8CYMEZxLLvBIVbfwQ2rGgFhKIr3mHySkDL5s+aC
/2EnYfZPIG7nn6XesDXWXILVGThTd25LpvpGMjJFZRVNRCvfu8OE0YoBHXuapWeJhZ8SGzbEnaaK
Nw4LsRt6TISf8HMf/ThRYZT73odZ68lhbhSEkqnwt9Kiggmt2nY+eAkuB8v3tZ8GfKJgUgmTXMca
fmV0g28t3GGPXesYGwBarGdb/SteynjL+rfgUD8S2R07jSxX1CYfYon7iyyLxw4m/QmiALNwKZuz
QKmLeBIGq5q85V43SOx1ZA3boB+ihZaAI/elBceXTZUXdswQw8FNrJ/xytWGKPGdHTMGKp6ZqD1z
xbzVsbVLokGhZhSt3kixpRvLaJZHx1NIfljqfVBO4HfDdJpwscn80mqd6O8NGg+sWFE2SK3PnLJ9
QDIkvTWiqtovem18KUgkUO4XZk480oWaxcEemVQAHSFrToliCht98Y6lXzwuunEkXqqzpOEWts11
JpJBBecxBHv4oDj6vWmTXW6yAS3e7FTJfVZ0c4WVjfyLHjvtyTdb9xRzVvZ4gkb+geemtul6/dLR
/ntcluF+YFlFD1svzgPfsI3Nz95zNovyFIF75lcCaS+Rg4uzQKDyPe0xJ3kNqVjWXmCaxC+tKvaY
8ThIpLy+2HbEfDa6F8FrbPJ97XTknaj6AuTW01A1bF74hUp2Q4koK+6HdbyMR3HyovISQyHjVRSp
ryTVm7026s55GTv3u+EWxTdG+9qt3cmHziztp8WzXrDrdbe5H7VgZ033KHsauN7gknJh7PRCB284
2U75lSGMPyYZurw2T2tGvhgKhqUgIzZpcXdKoeii1Yitxy6u6vultUlK8eYagyx7MBjVfWiqUhdy
VBQhTCMa34w01Q7FMtqXsqHPLFJ7V5tZu6FdBvvZeiXkYgWMyYst1AtmgAxInn0vbvZD77V3jdcb
G0SFNNrb6KeHomEDPz/Ze+AsMWt0xaGri1UGa6lzY+cxkdAuZajFCK9ZijZkmb78stviOQFcthF5
5j7lEZ9Cb+Q9i6GIUGhm3jAPr8geGp9RR5oROV5ylzX1hWH6fDM50wXClPVStDl6isxk/8DMbiWs
+Lt0yqNPOczT3ppS+QkjFnCAz8qqHsV4dFWGItfpPhUZWRhepQH/EafVyuxFB/6lDTbOiNnE4Oxl
y8n3Z+alcXGe+jPrPYvLdc0cyirqeJN4er1JdLd4yTSneuJQlWNS83jVs/F1g1TlhMRq1qZ7342b
2yK2dqVjNnsm2vKGHXUVVpOt7ZPMKnd6IuIL3DweOyIbDjHMXpsnfubct3YzHQFEAr33BhnOWWbj
PlGf3KwY9rjSbvaKWsJdw/5ik9vSONVQHHe2p6avwaPXEHTtsgaaO8cO8iJuq8DBPhHa9TJ9rzBc
fTozMHiOuV9lDJ6NT+RXOZTtLoMSXTPW1ORx7nSPDE+uHWK2IMzS2xyLnGHl1U0zCWwYueVs1VjS
99CsmKSUFCGuEWYJoAh78qw6Jeo8u+PcSxZNLxgfOstOjxreoCoyTgvPgQ0v4SZMPNYSkanpvzzA
KEE/M7UaeqQStdOTcE5LyWKFPExX5A8sh3Iz6LjlnqOoW8UrIjuS1B4+a6OLD2KKoq1bDUwlkEDk
J8ncYYMxogtbtgRs04luv7eJLv2dQT0uSBf9gXo36T48ENmtoXrj+4Sr7m6ZJh4IMB9xb+QC2eBS
VMaTN9EGisJo9JL6ezqUI+6Zsir88tmdEigAp8j20vzMAsivn9U88l2r+x8T5YzArzgpU/FyjMVE
3GK4JJS5MrOVS3MXm1ZchVofZX0w4tv5Sak9+aFImLC96ux3/k79qcXsmGeBigyMO8Y6Y/SmEAxH
ehpG9h5tw5+uO6f+IE4ZUHuTOz6iRqMQfPQAoHufunbDjrCZqh8y0o2bOp086mBwBQI6KMMtY+Vn
7KPsi3GO/LAKKBxMKZbmHNm+2tqLLx9lSYMrc0p50sqmfNBVkoQOlScQ+IkaDlbRe+vTYA459Ymw
tjjCULgr15ZbfnBkYcEqtAXKxg6klc48IgXZS/4VBa3tzKUJ4YqPp4ORfJnS0XrrDFK7QZc26AGY
iVH314ucBJrKHhUApg04z/kDPOsdTl2+rTqz6ScUJnE4ZmQ/N/2w6DdzE4tN1ncdel285EFHL3AI
orjx7jzewiwAMUscwcVyRu6Ylp6mMsueY7qoHz1HT+5M3Xg7V0v8VNpLt/PWb3ZUJtmejO0a3BZl
cqtFoyJbXk3/w96ZNWeNrHn+q0zM9eiEpNTaEXPR7+rdYIwLuFEYDNrXTKWWTz+/tKlu/FJj4tx3
xKlTAbiQlEo9+Sz/Re8DhjLnSyH7D9jE2mqXt/zoiK3JeSmH5k6lNKjT3ukfgOg5n5wu6j81LXjt
OrSvPBf7NIDxtnUm3K4D7RmDKB+1fQmOsPugs1k2uyTpmvB6nDPvPW3nR/g7yCF264wpq5XZjAcm
m2M/X1MIBTZzh1usa6u/ChsTkQj46RFtYCaJy+i4R0oh9RH57OkJ/UoBpcsD5F+n3Y47ag4FM4d2
N8MF3wwB6EsgkAO5Tp/3NOozf/oKxdAm47cwTgNMubzrQbFmuyau8rshjcnE+hUfF23YYBKn1r0b
rvE5Pkb5ebauxZWf6fy8hpF8U/lUDuHMWDywra9V1K4fsxSd/U3gBDwclhwtc9Ry+askVECd15O9
XYuQ7vUCIL4au+SoXF3dNSZPEiv7agASswGmk14kBvuAchReOujanzVF4qBG6xjjlcYkso4/XAFL
qSAq4nFKBMMtCu/JEOfZvKj7T61iEn/rMBkW+wr1QnHdO5wCIKokI5Axo684bWiJrE/GinF65zxD
ATM0XvJGW8tfCrDLfL9OVsH5aikKXvVutCX6SvtxDN0QqVGmpNMlSzJE0aFN+wzWr3RaXDL+Tw1L
F/6+Nd+s6XxMrLC/r6p6fvil/fMPPXHnpG1J4w6MGGC1kKyM7s5vjUOm66g8OtNNakkf7LibbRwX
ubm5PrewpU7SL0g9HXXhXojSP1jecPAzB2/c5Lob171s1Z5HPcbMWUugF2/f3En//OXeaB47HvJf
cLZPkGy1A9/URiDupuuGm7AjV0zOcv2HBvE/XYRpAHIvqOmbZvHrvq1fqJmiV083uWvD3aAEtqpD
E7aH52f5n5bkn1qSAB5/eeu7R/X4v74/E91uHuvv//d//2f1+PWxfuX7DkiS/+RvshpyBjDL2AJk
CwxujJzB30oH0b/od7qgZVDqedEs+Ju1JnyakqEfIl4oPMTjYlqJP5uSwv6Xy0SGxmSAsBvjEOff
aUr+Nl7wA5RYuQt6nLDjToUFC4fAKfFMQLTHgrKaF8t6NsaefGlof5v/I/3e/sNnerJJjdx9hKyk
Ua8XduS6J8OF1UGVWq8YDEqmqPdli++YGO3otp40Vr+/rP8/XMts+FeDDDQSkTIzqpNGsN2IRPw6
teJdFDJGj+Zscdr41g4GfY0wlLhAihsj+qCmBfb2BQkzv12SsUGA0BKjE/RDbTNf+EVWbi7BtDvh
wNcNAwSsTd+qq3YYCdStBXSSzskUP9hRINyDPWLNuvOx/FhwtZrc5tj7KdrgWnPmjTNCgM96LTEz
D5jC8WB/bSgLrvpYxng1p/ER1Hh+hIznYsc8NxfL4NTvAYDShbQG9RGB9uYi1gPWUQmed8mi8hsP
r5RmJ9ImOy69XZ/nqcQQXsn6vWt563dmW+tDVnrDQ9il1/a45BToFf4ZXQW/G0rYtefRkkXXW4zv
XTnWP1axtrermIqPMN+KDTGuOvh91tDOgHsFqACr5xYTkX7tXZoJdsvxu0x7pA3gRishQaup9gZl
9mmjqlI82ujBnVXB1O9WemVnPVbVjIDnOAkg7bjtN8ksinq4nt8DvcpGDucpMmhK72BLd/hMHyme
4CZmAwOiTbgwg5afjXrGIq+ypisO4bMfyPTsDWI/+4TYxjJkHELU/4yNCL6L7l387C0C4St+KiJJ
cuXExn2kdhecSCxjSjLoCH8SqKTZ1zIDy7bN8T24BX6Dl0ngpe2VwddfLsbqJDKmJ5SJw841Rije
syeKBx7xFvfCu2zOsWOai+UO6SnAN8ZOpQ5bfWhBD5GmBbT65jaon2hFZ0fUI74tzMXoSEX+ZRpj
E7ZB8z/DWZHFwVG4uu6NpQvSKNZ7gG/rlf3s+CJnpzwPGm3jAwMVxwZoaH3wjE1MglTZmTbWMWLJ
yysU+MYnkIgK0IHxmFmf/WYsYz3DEkigT8G3XlXbyZmGGzpTGsPJ6skWWNcEeNgkRlS6LNOPsbRy
NimqjZaxvFmtet7KeaKz5no2xCisccJOXQJ8A5wxG+OcAGLSI+qcZOtW+EUYe52sxWhnDoP+LjHm
OwHqdv5MybiJUNdka/P1zMauhyKOcQQOPjNNvYM/WOq6dLH3Ucbohzfrf+3msrzNjQ1QuSp11/vK
2jYquuv7ON+PuAZZ4yBukHN390Cl5I1lzIWmGOWG5tlwyMF6aKFp10z1X+GzK1FeRsaiSCEOs8Am
Nd5FuPTiYxQAW8XUCC07eE2rxOyofPY9ClzjgbQ8+yFFz95I1YtRUoZuh71Jnh2USvlspzS/mCut
VkvRs2hZ3HtDEaWq2sD+j/R0H8JB2ceORMjfX0zrCNQVZbff27AlVUS/a9JrEH6aKWqjQ7iUrn9e
R5O0sQ6wluggwc1AxU9rFRxSVPDTO136/KTocp3eoBM6Qiyth2Z6l+IoA7e4Q7I/u4wTS9OZkrh9
f3a7bByKjd2YvvIEvs59KMbJ8g+9gWU+UUryojKQAtZFSfEyDh8gBDV1f4RoU362/K78EGtMJgaM
Vs3FQv9M26p6CJOFjmMiXLop0xgI7NB1a2+mVZv2hJXFRx/W78UEERhk5OyfubVl41VZYqS5q1fA
4EDmAXzK3vw2I7bkAx7KExCVxgiYYMp18Eok89sKV6/N6DXLrhwr77yT+IXmxjlS1ePabJGzQXbK
ikDU9p7HuDnUIZpS4HZ3z46ZPqMvLOTsyLiXo+ZqJUn85VnXtcfG+cMqbXw4/cYau53WU/1+Fl73
3QsQYeRGcA0tXa+97GjorbsxSKtsPyxTex5R/N0yoAoeK/C/NL2wGMGhI6zfW1MZliAwwepvraDj
z3zjoulGQ/UgbDW/q0oMWHbRinck+Dxm14Zc7xA8ENbhu/0pN/4/WeAfs0DvTbUrskBZniSB5r/4
ey7txihXIdoZR6GwX2bML0mgE+IW5NnwaYDXxMb9578oN6HzLwESw4aPE/nCd0xm/zMH9PkjH/9o
pJhEiC6t+LeUC4RJT/47YzK348A3AMTgUENwfJmM6pf0JQr1Utej7X2nBu8KPFoBFNu7aQINrnZK
IaDzUFR0rQ9yEVW9lXLx/W+oZXbNlYN7Xe8eOsuDBFBiP8NZ2cSJjWt5VGEx/XGwGa0RkL0uWOmZ
JHOKnJ8Wujc6WtW4YPaAYR2KgKg3dSH9Bbuzpo8ZU4QBJC4WEtHOW+Ic4cB1pA48CpnmPacjR2k8
bCtIBozAGl1IbAQBSCZ4Ar2d3TlGFvTX1YkBpLhOEPGPzxF6ujr0pZxWydX/3slJxxX4uTCjsucM
IzWKU7Dp1nZ28qb+0cPoXe495Ie5NZdIyfM0zpTOH9++Jfe3W0LnwvFxJUK3F9TMsyDzLy/MQO3r
Vg7pEzggv7zu6KaXF6s39jI/ZkwQcFmuwzzD64WGKczbspg7kHE0UtrysZ3lgmtyONK5uOAwl3a2
X5N0HXcrZrJYpiqEHckIhyDB3ThYyz64WdfS4cdqKgOAqHYqR1yp336o15WIR/Vu9iASyaDK44Bv
4fUmTLJyzq2yar7btMyDDz748fYOF5l2fff2hfiifn2fXAgBM8+LSfojFi8yi/vL4i3E2HgN5uQJ
HInriH2HU43HSNPmC59FWHi3tBR9kTHf8SvMsDsnDfUdJ21T/Hj7Tl6XDeaRAfSho4e1u6BBYJh9
v96JA+TajucieNIS+NWNj7amUpuBKXqIPBrgbz/4dxcZpl5EKKHmtJEoMSHq1ytaCDuHbRWKb9XY
G9PlfukszSA6WpFh/8O1Xtdh5ukIXJ4TU17ic0D4e30tN8frBGym+zQ7qcy97y5pfZadJ93IvgO5
bpaYrpTRX397WX/bSSSMiNPxPxfwYnSKZBOQboe4KOU3YDRjtG4KhBj0XeJaSHD84RlPKj/zkOAx
QY4FoCQJ3vbJghZt65SoT9VPsgLaEp7luJ99rFxFjNqqMKVVezvHa2LXV20+NIG993VWrg+FDLtO
bACJQLDHVCUBrF0UQSi8bYZceHVV6nSIlrNx8jxsfN5en99eDPJ9Rj4n4u3YDhrBr1+Mg+ct6k12
861B4oW7GPBrKX5oZ7H8Ty0aIq3YJYBeVPKnxfr9xcS8FWpF23GNBvPJhRPLsSGi+9bX1bccd90y
JMgZcoQRKjU2unMIilZYp3ll+LhkVTpTQQ7DEHfb2sKm5T6v1wmViiyaV/U1bZwiPgiEBJZLv2Yw
+UczhOj08+QGQ//5M4kNT/b03frp1A31OLRfsyh3+RSLCMrTOxnMA5tqXTA81ccYaiGuMCLJ+Zpk
43kcBk0AX55MnSHd8o0NiEsVnVZWhuPPK1cYrY7XFj9eArCXdEQXfx7T4JNEPixBpa6GwcU0pYK3
iKso9AyO4UY4mjeS1YkJ0RZUAC7oLlgzvU8QrZk/r4tJITb9vCashVsUgiBvr3nQFwfX632+7x6J
NtMC8Yr6ezCNGHRvhErkipZtEvufmrxhaw5rW3CPjOtikNcOekOfStl2RbMfoUWsD6sSob7XA+ia
O1nwO9Mma6A/rZsMvVzemZthq9tvaiTKoYYX+OfxoeNAasRbW+OxlqJU1ASNj7pA4fKTgZMn/Ege
hLIOjj4S3eq9QhOWw2xBRpgQLEHip8u+SGMubeVTzI/TfzBXs9KlC25EXOb95x5NX32WeLrPrysP
84ijAYw0lxn+aePFOI8ze4nJt4l8uc6d5RKkQ8ZhaSOVzb/6KHH52phrKOky4Gu6sjz7+QD0WcGu
o2EBNA/FPzuxWFDfbth+ck5NEKsYg+AF30ts5up9DhCkLpDgLIvh77+j73oMAESeANvesuXaaQYo
tPqswSjyhUvPXUZwRImPZ0pfVtUrAfIISLrdyA9Mk8rKC0CxI/BzJ4vNFQWgk+LH0iUBy9ItYc/j
EejNdmmRtil+iBKbQbkvkqCo7xqF+nh4KAxWMth0PkIDkEeaOGbXpC4DmQWoDBOXHyIKmQsfVKpQ
8r6wmE4vWMLOmjVsZ10Y+DuB0Uk+RBUIs2K3hiMwonOYGJqxBVpyJncrnBnn4N0CQdo8RIEf8nzd
i0Q3KJtY2JpmoP80UWA/IF3Cw7Quw9GIeVfv8Suq0F7oC8ZYCKqi381YTu3GQiBEx5tXIWcXrB3F
LS08Pb85jYW5F+gn9FW3sN35BJeoL9kpYgUweqbpUBpGaZ1HJm9LNEy9G+lF7H94A8YSJ0aZhtsq
PGQ2K4Qja1ZwBBHHcq5wZvmbKlJA74zGO+pQh9QOzBY1qbW+76KG/+8dJnAK5UlFbCB1XMkyUGLn
O1+GZTXBI4Ml+lj0YjCftEezr90Ntod2MfIY5I1GbcER+h5MmcsqQBzv5HKmZ1sW9TV6ObQ/9z16
idwfXruj2dUizwd0esp4dfyzOargv2L/dB+jzRHrHbq5oYlMWYVx/SGwaZiUAODFQZVL6iHukRmF
7lTb3frOX5aZ7R9JutbePq5pWzQkClMb3AQ+ZA5kASnZe5zVk0Lkty3y1eg0kqubN4yhy2I7QDjB
T1jnOcrjOeZcA8bfcjtXUlrTZUllyz0mluTd9F6E4cxjI52Gh2mSYknbD7BgE6+5aSVK0thW2rk3
VXsCMeFmr4D1L/027cY2jgHCBxF6qdhrqIw5fDH6KQrYJWE2+LZOvoU0GsF24ZnjYobNnG2GbM6y
9Kpss9EJb9RMX5XNkxcmpIRqWvruUC6J2Zf2OEv2EM67aL5etliC82e9q8cBySlfECrxQmeVdnXJ
+2gQUrecsb+RExKtxaFAHYq31DjgzrN9uyByFWzj3jZRcGTx2bl23iVKH2zVTfwkJUzPnymkfYlL
pa1NuxM2EBspg1NGeOq8OWD9VGYRHTSryLfguEqyoXQ/iKU95+33i38ZIXvmnUWocHHj2YyuQACW
igEyXWFcujnrlw5NONCBPhLpe8CY5pBVakStBqwl+DCLQ3lYiA9LBCYL6aBl6NINIcr3zrpeNTwS
au3IxKCLY1Ism0bF8q2OwPJc/6xDiPpmcaa2F218LOn24rSQYg4JK2csmBh2dPREuusTDJT2no3N
34ekn3l4xs5ojCG1NYXcMXhQi1Vq6yzkwy4Yi7N5IhhjrODPbV3nk/kzzDeRlt+uuP1x5wgxmHAv
LXjcD47FrhR7EQ6GyEMmmtp8n1aa8+V6UeKHDrN/ByajmxN2dzJGkQ0A5OosAcZ9ExxVu54BFblI
IbGHBgbJF0HT6fIQtHrsvnU1Z8zlgKaeZwbsodi2DUJBX2i7ghwpUYCtnoDIrsNdTVt3eJwASU+3
K4BimlwIVtIUQkmlA7sGpsbHGRuIuxwPCDYg2jn0WTIb3ironytRcayi5aDQPe55RwNBHmH6teAU
1oM3b9MZISBS+nWYmAx7IYq6MdIs1qI+Q38YvQ8BwAMPKdrewwZyg3LOkjBQjnn+hH2apOpcZZxk
Fa6C1bSuO9xAVns4JC4CaJd03BKwwaq8nmzb6Q4arBDjDBK09T4taMJx8AUqvJC038CrechZbBeU
wFtQUqmS8c5qXYA/MF1cFGT9KgWJLNSub+1pxamuse2jMzkZsJVudtBuV2G15ogECt961zE38j4i
ID0ULZBylLz6fdzidH8/A2dV15ZUjXXnWZ5cH1TDrkYyPgiGjys2j9CTK4Var4Ez+emKkaEOu2AX
z2tVHpNcYcqwgmyt200M+RxkJgpsso++OnURNUCPu1bP0GjV0jMv8cWIskbYteHGFdJX9lElTe9H
uxFdH/SakxqrrhskGNENPAI1JK3NvoN9FQrxamT2R7fdQaxb1mAfCCWs9GZweZji3c/s217APjh3
U1q36A1MbW4O1K4Wded/nBa/67xdl0xDosmn7JQcBQNkn2wssSc+mGFeTK4JEIp+73EQszbHSkwg
4ePuI5M+AnnQfA6ZF5gIV/u2yTBzJPed5FAs1ZRCpReym6JL9H0tUlI/6zVHDzOHglNGNX7q4uUB
elyBP/Zbk/0FsjSVQ1g4K3e7eLpmJjUCdw0+AeTG3+KI6H8IWj61FL2Gbux9wqQvJZl9BOyxc4+e
65MFTza5m7WNl6kjlhVRbg6NxAKmyBleS9/ea6cJVnEWe25FSgTWWxBTAIHBytmQl6C4AEe1HkxA
rCuXM3piBkpqgpWqYoEAT5iTM+qnmTsd0izk2ojJhu36QXs+HtZbVDUBj1CYtchmALtpkYg6yrgw
cbL0woofcQsn5o6apJNIPkIYNflqjJzG+uCqcQi+wrpo2gNCZ2FzhaaG5lhUXWdyqaYLTcoC3dSs
kWqbQDk/RksuZbxD9kKjacd5SN+AcUkCvBbc3+Cz/MTwxaRIz+2eQNbmlPp5gnlOyzqWrW06FgGY
de7eEYnFQnZoEcftcclrio5qhDo5EWYKcwejtMB+nf29EgiYSbUZO8RY6A81CHDftwwLam9XIhYN
NI+EyGzFHMg4NUs9J/4njFrpPb28Rg5Mx3mg/BvVPRalM0+MiqfDOxolfXRmR7gGT9m7dSrsJP6s
y9AvyrOsC9J6OvdIR/X9GromiwXYZZpPw4BASnbe2UD7UQlXTCoB+rqLKeSjoGez1PTrnHmbT/YQ
qp1XumQpqZuYbF633TD4UEpSqaN3q8pQDbsK8PHgfpYVujPTLzHYPKouSTLvEWAznwgmeKbh1UAI
RSoEgX0SNaeiNM57xnTNhiEVKKJj74YVeXb6crpmWqccmiPeHHxQQnRkgYGAUnemFb41UEzg2pBZ
I0VKqY0IQ8Mv+H3z00Z+dX03VVHIcelk3Je7zbLQpIY08VOTzIvO3O3L54GYHO+lGifMmI6DJPDV
V2IWOv2ioynF6gPf2zLkqwZvxjbNF3KC4uANntm7VePGzXWNHoNWu7SSkQPjF/K5IKmd2oV3O1q6
5lrNOvAIthGEoVnhmNQ6RgdD36VhnA+PekDHAXm4cuwUwWWZPHHlTY4q8XnzUT77UduuKQIL3AD4
a5zZvBDpxaSXFJ68Z7WgBXop4GUvl8AfllkfZ1f05aPOHJgr2+Ql85GpjT4mMJ1o4GlzFDBJDH5W
xLjExSQGc5raVF9N2gt+lVKzDPvFsqz5m9BjDzQdWLONZm2XUY7obEildRYFnRjvg7USCNFYk8P6
M2MyRXcYRCYLG2bHFPkhMi/8Ztq17I9EJilvTdU0dMGWRdYab/NB+8yWwhh46gOrbiLu6vTUvOd9
2DUgSqkf2E6Bz+Vp7SWrCZUdMTk4A/Q4M9BrwpmtfwZ4hJniUkbkUS+fXqMrk1pVVo1YEQZpKAT2
O6U1Wj1oL0ymf2QlYjFbMrSjqbm1IbA2PQuCFDyDothSLCSuCOYTp1pOu2vE7TyS12Uq0mOSNfP4
PpjDVZ5H4+xUZ+jNUlNwsFl421MEKk3oBMTW8tfEHlp2MUqDjclE3cYlim+nl6pxxsCHr7QvtEOQ
IuEfg62kc4XrOGYypgp8KSyqZDU33a4ziNUtX9nCvEpFKxWvp6OCjU6RxER/O6GjxyvNndHc+tig
ZlXv8e1NlNpbc+OV12FHc4QfXBd2FBh9E7AUr9HCZLqUcFhAQeVyZTKQiaZ8FO1sKvTlJXLEszSJ
LuYGZle+3Vv7h54RkB2seBno4Gxy2mCN5hY3h7iavs6JMnWmzqwqA5eGcXUVb+Q48Lx/uORpV402
VUR5CkXYg0lG4vS6nbd0TRPZiuG9H0xmevOyNSrMBjm63n663y9lsEr4ZpqBkUHyvL6UixHAqulO
fM09VG/IPANP4Jw5E6yJXW9f67kb+MvcJXRoHYeO8DFYEOAATtuU0kbNcwIe8nUWNY7qsCVqhO2Q
3fIyPsNsqB3OwjVoCRpj4/lAP0ZdIQa/7ZRL3U0Xwkw2YkpeE3teIvPP2YcxvzYpEpYEnAlgDSZ+
9fbt/7ZU8HeAA8UOAC4HeJX581+mDPOQ1CqdQv9RQTDhPjigTFnI4UoJ9falfttzgsZwzCiISRBe
Naf9btIolC5JoB7R3EC2+yxZAMs+OGtoPpEgSaFk/eHhTkcoYJycMHDxn2Ga4P4G5xp6KaKU/v0j
Om0mRqmZj+3dmBPZ71IXWZpll8Tk+yQTC7/+XqEUMdwS7Wr/D6z102Vmaur7ZpbBmNR3kHF/vcwT
ikUa0LT4Qk+C0nFBV3n5FoH3IQL+e6vs+jCKGcTaIVejOXbSvC5JDCPhFM4XpI5C9Dy6ypTmeUGl
dgaJ0GSNb1/wNVuYoQnMY9rODHl9Jny0j14/GgosK8FkGb4MDXMioALw8AlzBMWF95oMfTWDtcjT
JYu3YelnnIxv34D32+IGbGKjOoFCFvQF4b6+A6rErHK6sPkC7WBJmz2zrLXc0/XI4uJZNX59p4GC
c+ahYGDi98+muOUr0/KqAwXK4xyHSbM4NSA0/kXrf+Erbr1YUC2sVYQUOXnE1EZyFwkF9AJuXamI
1uHkm8NSLyP+GGAZbD78jSA6kYuoEFrANwcECqBzhO2aAvOHMncVsg+6j3D5Ky2TW0lgNAQLa3BD
qhjgL+Y4B0dBbhNKNDs4i7uh47bClwa9JLUnapala5KmIlLPGZ+LqUW3TYq6IJLYEngZ7bG0GOhM
unrGUPcyg5lSXry9/KefNXEPWFQAsjl2MSo+3dojlUVm2evyuc16Qc6adsqUQPGqTAbws2X99iXN
1/JryDWhNn6e0URgAX7DEjMoW1DEiKbPcQqcVezHPA4wYYxCt7RubGlzByjzxiNF1OwkJim0qtrc
zdu3cfrkApFTm8hpcJx8c8/j719iZ4NiyMS7zD6XLe3PC1g0qv7olpM7XLlS/QE/fbrJAaX6oaBT
FIiIeaV/sskDx05xFZDyi+67Yn3wi9Bsi6LoTGb19nO5J580f3sEIjWyg5DJm0AL4PUHlU6zXVWN
dj82MAIBp9O+VOkhpY1KpZsXE6fDhoF3zb9CGjbsy9kX8QPFmj9Em462Li0YSh4zv+8mKCH0EVak
ye/tPKVCyUKCwLesLTLT1pot0waIUCTlI9QQR9jDoLH4acOY4OGs0ucsSlPLTIocXZt4TUFQzv25
Bed8AUbe2ql3/fYinKw3a4DAhrD5Tj3UAn+bmPp+quI6gOKKs6g5mZOWUQWYqwkS3sPbl3q2Ivtl
P5t3SvAKAFwEHIviFBs/tYj1dI6X3EceJB+uNcJhuCk1gnscTYR6QtDL7L0CpMMqNIgDsLl//mrQ
o+kQWJPN4vpeaPqZ1IIdkc6tZUJHwSpxuVyvJJ9qwASrq8vpuIiRgmmPWBDlcb4S1PTh5+CPaZEZ
IllV4fLtrJG98me6rc0LX/2Cq6CZRzocvrQmtEMHVO0sPzNvsnDIWqZNqAn87U4NYP2pjF5GaHyR
7F2IhaZ4ThK6HNhiOPVEC+TtJY1ev74wNOLAgMUBLPmchb/5Kfc8ASjYLvlWaRF+KobGd+Gru/5Z
UEadR48/U4fUm+PLJcqrZNd5SXNWIwj6gKI9wNEmGhuGpqnYxEAS5SbIVP8xoX6V76pZwnXHhMM9
y+Pifc2o7ZvuPNltgsHKli2znOAWoan2MrNzec2JlOFJW2e63FnI9f21MkfWqDFCTcP+A22jHV3D
8sFaLUVxgPLTtJXx8M7jVCoPHj7I1+Ey6J3qln7PTLx6gArqXVQoiTP86RTtvBZD2mKr0LMANeEj
v5eCyR7X3saeuxvCe5fz+bHLWsffJEOQ0cJIpTy6RYOmbyjGh1wgA7CJbAvuJLpJ3edyjOUT6vTD
h8CTkrQoGc+KeSwOjAmWDnAqw+UtaMQcyTev1hdoY+3VBLkDxdqi+GuMgoCueTKWO3Qx2/u1AHpK
+mlldPssb2sH9ntY4PZXd1Hyi4O27sds9JEFnQM0P0KZQ7td8su3d8TrYM2GYKxMMPNJFTyXROEk
prW0f0Ig7M0T72t+F7tJU+6DqkXQOBjs4OPbF3t9QL1cLAQoZ455crjTjAQhIlK7IW6e0CStwQjN
9j3YTldu6rq81p4Yqf/Stn7PiBDc5NvX/m3nPz8mWB1GNgTx03pk9BFWASVfP/VNQ+EqKsRWD7Vw
AL69faHnv+m/w9bzU3quCz4HF0oO5NMickYExtVgZVAewI6YnIfjYtNS8CAKmFXhXePWyV2OuVUH
S86Pu53QXV4dde4Hu7lSwL4A6wW3A7ygi8bqw4+ctxAr6Suqh7omeXFVU3cbVznee1sXDQRaEV01
tGffa3dx/4oL6tQNHngYLKZleivqmH1shXVA96ZkFudMMY21IV6eijZVjBLG4eCkvv1oz0pssVwX
f8iFTkB4LIlJA0iDWBcUft3TlMCxEBn0ANU/ocvB4me5yI6iLaqzeZ0fGyeuPgsrnncjPuWYeg9W
cAbGF9bD22/GN5v51ZsJDVjTAw/iAByD1fX6AMeeoWZ8kIVPKYT2knYaktwz5LR4J5mSYODhIYAY
1moeMUTqaqY9bX0GWTW+1l2gUeoJU+t2xR3uDIEeGmcD8OEa9zx/O5TWdb404dUisCITtbinB1rd
thYvbRMwGFu2q5oZuxStTLZhF4d3pI0a/QUv/7EERX4jsE06Iqnpn+Vp293WvqrUrk0knsFVNn60
fbd8bzWQFzbB7EwH4Sqw1RhFpvdTFeN3mfVQPuFpIoarVcoIAAXigkEIZ+IHz7eiqzxbvL8cutqI
P5aG3Pr24pq1O11bj+5CyCEFTvaULTfSEua9h8lTn3v+jdWL4qHLxQJSGxYd/GaDGH/7iie6X+yq
kDIL1C14JAEE71RczbHdClpwV3xHCMS7oG0GGSkZF+uSRmVxYBChiPR+Ojx1wq4e8nRWVzAx7feW
jsXh7XsJft9apJqETzdyQ5C4p2DAYap9GaVNg90VAwbq9jb5gkkgSiF9vfiwh13ENVBxQDBD+fQK
d0UWIIUDHHZHnySOtww8UeUbWhgAuaq0af3SQm8smV2XAQYXvRDzTTBm6XmK1JS3afFSmzZ40EOZ
TDvUbNEliRCwrVc4+hbLcihKZV3De0KHgVYG8swyW94tWDI1u8LPO5QIOL23LUIcVzVjXjJKUWsY
4n3VACmZCma4DD0ffHjhe3IR+UG5c3Oe1ZUYNkMIXIadyLhoG9D1eyfiHI2TEETdzESTuZIKcFDb
SrAP11OHQtCmzRFl37J+rXMOOGUajnaQun+poc0/wblR2Fy4Oa0ejXrNn3bK72/Ho04AcQ1gjvdz
GpKFyyS0nKfyexTQH9jA5yq+gvJYmBryyqipwqdVjgl0G+vrgs00ZkqBRmPk7U3yTxs2MhBkjj7M
lugNvI4/IKVkLdew+o7B6DLunl9IsI4ZXmJVoA72quP7Hm26w4Li0r6Lk/lzhrxzxz5Znfs/3Mw/
fLCRZ3rLhA6wlqeI3bUeJ93OZfE9De3gA4Iy8g6JJmsX0ti95Fwcb8aqVxed19Tn1SwcNFBDDrKw
UniXY/QLIBkb+KvcGsUPkPO9v4n6vPzwh7v8LWUIIeYJqHkumGmKypMl0wia1XHvjd/pevfpRzIL
H50HFy+3Udr6BkeWkpmSXINoFw1++yPD2aDcrAl89iOC6fLBxx/3yg6n8qOLuC8TEk6Bw1AMFcud
FuHW6xn3vrzo/+FZ3C8dpNnHpzpvdrmkSPmmfjV6dGKP/PL/r//3n/hpt81rosXzf/I30cJGzQ8L
RmE8RGBFG/LnT7at4xhjcQ9cMGzXKLYD97+YFiI0RpCwBzgDnv+Ee/ibbQvTwoWZz19nQLPQz/8N
W3GS1FdnnG/TpeW+sMCiN8ztneaQdR9KOZfBhDcfKmtISUcTM2BgH37Q2pdtpyMXcaE+ZEJ+LN26
qu2/FJmoQzWJEPG9WyOMinwGrXkXeeJi6KYCihLicNGHHDwKFL7tWDQMTrbdNHvNwRMT+qbQ2Zaz
wpomxiPUa26tz4eRxo2Wm1WNjequm2op0MnTOSVZHHXNlZ8U8wUHirYxyQqW68VLknsgpR0JZfDJ
kq0+TujGpVt7jnexX3RXhZl/11Qzzsb3S/c+C3JIS4hZYUAFiAzRTAJRvJ9oNkyQqVajxF4F891a
av/R7lxiNvWPvs7tjAmem5nshAIcA4pYpHZ1RKCiOoJlqKKdH7f5eVCnfXiDVaMGZbnYEA8tq+Xv
xEftqIZSj5TZNFCy2ivPOqrCQ7EOISM94DyIU+DKORt7DH3r4uvyGeAXeIsACM2RykXtMik5yNJu
cWEwpstKh7IGT+f3+pMavOUhWVtGrEPaI3bDyGemtTD4PKiX2KP7iWEvEkm+Ux2lGwx7zynR1ki7
HjlxZ7iawIx3qKOH096mXO82mJD55wF4roe4QMaQvCyWRxrLvTpkcrDRamerI+k4Lvb7Pij3LlSz
+igURgJB68+0SAt8/HJZFBY84lqHzMa9od0ho0slHOgau2TkyWDejNHBnaZpP6kCA7LU1f+PvfNo
jhtLs+hf6Zg9KmAeXMTMLGDSMZOeEqUNgqREeI8H9+vnQKa7VB3dNb2YxUT0pqpUos0EHj5z77lI
cfVB5YWO4er528Ll3Y5S9WUl7mUHnYd0+83ECjNNLC+lBuNg53aluZf13DxoFdhGNDHFM7LeDTbI
vMJvkGUeijGJ1UDv7JuyXDqqch5GHSrGlij0AoIHC2FtDKkx290yxnPIttu9mc2W6OOoQ1rTihjW
WDSTYWqUOYolg1BtM5GYTjOlPgKb0UEs24TrgdP8zN3QMVlAj/GKbl3DNt0PYw7sqtUfoyKVx6kr
7R1AacAYbhX1D44Y31TUgcG4MCoGRbeUxCAu6ZFawyj9BbS568eWo51Li5EAtHLn02be3qMWtogM
5FmqBeaoE6CFD9EI+qh9NBHRXbdMdF6LoYwC2cbLB8lA6BCtGCB9RVGJ5WyIhw/HRulvlnqurlsz
y7BA11lGhugI9MUElIYEIKqfrLgdUIa51bFy0/jjgMEX8t0QFfe5aHQfZV8DepuYOuKa/c6OyBcw
Ra7eIdSR/oIcyt2R90l955iIeq4aEoSQHQ7NTVdG7q631OJrpeXLEV957c9Ju6FkFneLen/L0FsG
xjJNPkQgZK4FtWUt9Be2th/NojNBDca0Wu6o210etNTHMSlNTZs00rqdenB4fNvctOTS/fup+B0l
8SdPRRvp8j97KgJJr7uXL7+Acb9/zl8fi/rGxYWvjP8Hv4qDA/DnY3F7YpoWEDOqSUyINvVRVXdD
8l//IYDp0hixhqJuYhOh/+6xaP3GbEJ3qXYZA2Imcv+V5+K36vlvrZ+psl0CD0ESFhskPGB/LGvV
MmkQ1K/KFVd4i62Dg8ZZ5DPPC1F1p0zFzNZ6MA+Zgu0pIbGwnw23KKcwxpFm2iC76kU08Um4kZMb
l0rBdEWQoTJwDGVMzPDu9nuZZ8Mc7XNMAlBdcXeMJGOt/F+GcIQ48r3okaFWrhz8sgRSdGYmbi4r
oXeOrWA7USZfQT4OZolWckv8IYkFdTOW4ZGo0qpjwwT2q2uWh6zlhAAOJWib7pxklol7k6YD564r
6N9Kh7UGoVEVLRMJkIROevaCmRtBZN06zb/vmv/dXQM95Z/fNXRmb0P6Jn8pQbFW8mk/bhw8uFtF
iBGIpmu7bygaf9w4tvEbK1pbxeaG8AKyCbXezxuHuw09hs5jlu0SxR5f8Ec9SRy567gWhj/zex36
r9Fb/rCi5Zuwi3aZjMEdwasE8PDXhtDUF3yFCEQPdRVvuXFpEYK4d1FJDM+Llb86zPe8pl7BHMnZ
9XGL9948L/nJ0fLGVwfnEShYfkKCnF9mWZxHRwC+V6xrHUU5ubEKbOGMp+EiBc8fWa2UlKUaEDxp
cEe07q5xFSwTLJd8xgl3DbdCQAGHDpNgtFBr7dmLNb6ngpDLz5jV+qraqgHuvOexcB8lWnPgxzU6
BTN7tZRGxVzBh+cQZQl/tbtjM3bPGjhNFscj/DbWx2EZ2R/YydxnhvY6EqTC5zbPRZ2+M4uEK1Hb
KXFz+h2oqx6lEr+P1cxDqHbts4VnDIU9VI9J4derYmahc0m4z6iAs+ycY1whMSIdr/FHAkDiAazb
muXvrD9nz7J4KRGi9YHa8kWLkZdAQL3gV+BlUAGIkmwfRB0fNYIX9tldKGESMZyWSA8PmQDKUhdx
EVitxd/m4m5y5BBun5kRZeSlZMCTnUbWVLzwEjSFMYTmoK13cV3cgdAdw2LzgxVIV65MAcyumgxA
XPhA2EZYeUA3+pT37kwIsnQCt67el6qtGft0um9GhLcj0adkoZt9iwpF43VwH1nPDaFRFejkcWZR
LOOUEIPjICwedb/L3P6RwOgc/Ay5puzJ112zquthcnj1jJ5vOpn20dGUx28XSdouDir8tg8am+tA
W4y7cnSQ2Kru4+RoI/BM/lGq5t2Y8kPFGWldhrIBDZE3BnVczifbHXQqpO0qGvhY+rLrFJIeAvFe
D+2RMaUVWTMvExcWLQzWQDJMuJ7fkQYaHkoVks2m9BVPKu/9yp+yiEHlqClVMA0OXkNUoX5JCgul
eINNzm7Wi9r2ro/y7fnb+13GDsOrgstqmPh9cSy4mw6Qt77leSEtpzipWvzOTc5VzdOA1QxXp0MS
GG4rPovCbXkqEv6I8PPV0PhBuPMcb2wwGkleLir/x2XlnZ9a7hPbnqITmLb1ktjcHa7dPxMyBk/G
5h12JBeTw9347cWoGm6KSeFDm7x8LYEHhZFqtydskyYBaFy05NFFpwV87H3ZZ43PCCPzJshLvoHy
eIdXQw87NMIBYWe8pOrIzxAnhIn1yryPwSmejTZK/XYgdDm3uSmXySBwM6u2SGCuMhAWbKeq/EKw
tRoYKgeBMyZFiIeoCAm0fAeFk96NiXn97fYycHkcVA2E3izo2iR9kldLUtSYNfYBKeH5iSyvaj+r
Rr5purkNcwaQ395b5o+bvBEMLgGdHCFcAlXTur4x8dp8u8pXO193SHzdPYlQebggpd7RThUBfoqG
mEBe9+0K5xa/S0kY2RsLx5g7cn8LcmkP397mQU6b44bLaM71IRwzLXrBsqwczIRfFTUhOzmpKYfI
NTi9zPQ1XfiPScvfYyTDNKbcPSp+e79E2u+T2hSd1E5WZxs6+rU5w9WesldcJpQiENrP4DjzsLC5
I3CxACc1uU8h+2vnxQYEa1tcZFVpVGelh4K44i3i7C3xRnE4aGvlpbPYI2frcdvMfDFtGn3RG4A6
B9UIkDr3Xqv33XGyWFPb1egEc1qqkJhMI1TAN/h2rHG4Tbx133T4RC/eJUziEaxWy74ZOEyQLY8+
JCfELiM/AhZR7iJ8DgcqFv5hF8b3s0l3Zz38dtOOqTX6Sqw88rWTW7PjkuhMcacvG94qItTZhE7O
Y4f0c7ycDZ1HyvtXF+SpEdx8ni0xX0s7f6eM46VZuAO+vdaWCxQ4L/mSRJ24O1HR9op56AMFmZKH
1Rp9eqFEt7q20gTWbbF3ova9tfnfpcxwOtIvxinniVCKdKd13RtbWJNhOM1n3dof4PPWYa4kt8ok
rwGdZp4BUuq0pDMQGYV8NA2kz6KGiE7A0FSzAk1lLQj6NmHsexYVgRW6jtYTGL122aue1XOg4ZgF
CaXqj2acFwEymia7EEYlT6jTeQsNNSJvPopJjwszlY4rqdPhFlgkEj08sEVs75BzM81Y8kEN6caI
qlxF0mi+1bbKqYnkizLU9RfgZm8iJcWRSLI5f3daQ4GsgRx57Vlwz9NhqLp655Y59ie83S1wzKzj
ns/EqAQxj6IAbWd0wbywKrvCQKR8Dcnesek0BWnV2FIG5RlX4OgnsMqKc5S4BtLlrtAsv12gJF6D
z9aXMAZpo9xXkvIBa9afDJepkH63DPpW12yCHLKGmR077Ht/rWtIxNJXUXcSrP6y7FmDvGMmBpBZ
OY8YAXGS0gT4Iv1T1emvM+0f31dg1tRR3Nl/p9BxF6FjEmnkQZu+HXbcg0aaf6kmRrwwNN5/V3De
fu9w/lLJ8rZOmV3913/QQP39b8l82tLhJDAc/EP1tk6xIpiSSVJGuUC2SsDNIyUEZakG377TvwfK
f9I66xqi6N+9KX/Hb7ykdAFgPn+ZKf/4rB9NgEP2NaQdOl1EiSzmfodwdLdQmW1k7FhIIHCo8L1+
NgHubwjKkB+xrqZE/9ZY/2wCjN8AnWyyTiTUxGzb5r/SPaMm3u6G3/fPWMm4YhFpsllnaan94Toy
ktwtB1GpV+B3UQtKnzm4EmCgg0g4aHMT5sIgYpSHVwNaeYtiDS0O/K/zXPCYLFf08o1c+su8RFj1
CMrI1o8444T4wGbdoMrrtdfY0eMnQmZtP40t8+MoxHABUksKwOQq0S6tMwLl60SxL3TWQvijxfmz
V7IkP3RDVl3Z2cxTdzbvim4wXiG2R8uV2rez4wlLH85jRq//ZOSRtM/92q6qLyECytITpSG/ZCvD
pErvZz9iUO65GdXM0k/BmgNsNjrV8BMEN5+Q/kwJheFYAo82UhN9EKM/HL28tw9xRGvhI6ao8435
kj6xRG094hSq1e/SbLSODEn6L3ZXt8hzJPEYxI/u9Tn7UrQuyRZ2mlIltwAPx1HX95mePi6kidxa
mR1lBz7EuCw2JI+A6VvKIWwQktOxoQgHTXmZ861/UjOMTkTqKjzdXSzcrKZnHyL3GKwJIhqOe6W/
19B0XEbXnENtkFuSKxRscqdWN/qwlo79gG8keuyGRXeOjByMLfOhMYsr7Esbr6yLsudx6pJQMXTb
z3HA8xo0xDPCljxZbl1cDRtmiUML5axu4Rn08mXBVSyH2OFJ3iShnVrrPUYPHjL7KEZ5SuRoTpmE
b4zZNEEW01oFtrOg1hKMa3YOfukDnHn9uVkNRqlrr6yPbkHGNKS8yU4PQlEd1ucd/eNTjIOBkFUU
+8TcMhABEo5kSmaL2h+T2MTpUmag0LSXuF87ZtB2se0TyLcoe+HrbSPwXkfkiqpRFVpupR3Tcb13
IBSi9BcgF/OalUhqkngr6rb0EwuYcyeHnr6A/T4YO1OfwmKNRr+bGbVUiv2Yz2ZAUu4RXN3FRDvv
rRN7gpSkjHZtfczaezGX0cnOqx11SP+EOPKOdSZJg3ybHWbSwSvH5ZOGhXVn22m0i8blQSW889h2
CWwlCBxndoTqsWFEu2PCpZ9cBW9r3mt9iAOP+EMxpychC9QcTk3mSrGsR5VdEW9QoT+5i/4ZbqHw
W0hEHqmihGcPGZZo8nGHE8Ks7Nin0yt27OLUpXCwW8umXFlLNWQYta8V1+9FI3dipfTKlTZIS6Wi
T1FcxWs0JB5xknw11/bZnpEOuVGN4q5V2buILnd8VThT4KLjP1fmTOZZujClz9aHISUFSKthiIys
UHxYhdotP312lZGz2m15w80RSqv8ShTvEjiJwYvDzXZomy0hk0a2itfhQFN1rCbzoTWYbDvpedWi
vdtJ1c/09TG1hj1h2e7Jjqd7auJjRQsTOCq1R8arH1tQNEbx1Lft3lnmS6Yrs+eaElAn9qBwjFZQ
+pH4YBkrsehV2QdaWXwthNoxFpisIEMW85Aq1cVpNc13Bxq6djA5BFPnIhrQ/Vk5YxTGdeEhOkAq
JZMqLHFWMuoA7uejGtYYdJDNo7OV93GQyQNgvrfVXlJKcdU9WRyXJ4lw35uBE1xj+MwOBEslAXeF
dhcn7R2uf8K/+KVYe17Pjsheiu00y2UEXZugU4XRvS7uU721TnUzJNCosm7XzI37yW6TZ1XpR+K/
5vdkKLVDbPfym8idctLBA6tE7gmcqxH2HOt3ZF1TFK+WeyTC4j6yujsQ6uqOY8K5qtkO2kSSWsNH
zhUZ6KONu7gxhuw60+VIS5gPe9j15k6tW3ltxmZyb8zImrpZvQfaivUyKz/1sQ6u3pU3y1zuqq1d
nrPGBgrf3/dWxemCiiySKsJ6Izf48Wrxkoj0OjcSng5tRBOmuSy+hkey1a2dDobuAbnZpVHazp+1
IXuylezJjN0UU9z40q/uM/qPoy4RxzaabHZlUZDZrE+7fuqOtZXtiZ6KeBVbca1rcbtnbPFWmYsZ
mpi7D+qgPzaRnXMB5zUUh6QYr8x2Uq8TzbhHLH0u+uSDhROAtKM1VImU9ThpQ0txPwsXZx86NT/f
ztJGcW6d3tgDXZ/vZ9660mvGuPU5Rp3POQX/c2E6FkgTm1tNESQx2yPa0zFEh3xiJD7szLHVrzor
c7wWJV9LD1Qnfr4Uzr6Y5XpM6uFA+uWJFVG+HwqVIYOrsDccFRTaOZ6KyGXnNwm39GohxRtBjgMH
dq0418uqijt2oDQqdtdeCpkqdPVjHRKmmbw29F/+pMvznBICC+fgSRPjoYrqizuuPFgz1w31bngY
l/66Te3ybZyrA6P558zOybvm97FmSCY+M/j0CmPYUUOkuBNJ5DDdMc31emYtNnpm1DaBXBPtykxN
Vo4KkVK9jI1PUS2be0PVsI0q3UCmGkZwYrfogW8Rhfc5okeI8gPPtSadqsNSm1mgaVqzIyZDnvW4
ivyUAOaDK9XUI4bjKVGYeEDejAngcOF4MolQbf2DUhXYI+MGD79YChGzIkQ7e0/GHBV3n6+neTSe
xEz8LLEsSnyIykrmO9OeDMr/ApuJJ0S9jAees0ynBvetVMZbLWHIN4hpuO/N6nZCgeu3uXJXLom8
gWX3se+Mbidnqz61q/XR6UXxOKf5SVfowjc8T6CTRPuZ41UcJsJdiM3RupBAiI4YegW0bT0mezbk
KZgMkk3LXPDL9iPWjBh7ruool3ic8g8ASSfPRcT+bgE/CRC462xKjeKlduzlwZ4Uy8slYVE5VInS
Ke0Ptr2mgRJZqq/bSfZYxZXqzZPak/pSlCQMbd5Wsd1EvGG0xbOR7+AqcSC7/Hhx15dhmX1puvx1
URU0iG41fjT6MQS1llwXam4Gy8gj284ajcSwtBOJvzadoLnpiitQOAxCJWkmK9mZF00vDkPO3kMx
7SbEoVnfO6Xexhy3ibyjc3UOq221H3HaHuphmR9HRj0sh1JmEy6UgTPT2i9t7rxxOhc7ZpRuILtI
PqWZdmVVhrtv3G4J2MunYdTAHcqwswQDqkk/AV0EUbXO9OvKMFIAxWZ7zrQeu+3QL+dSTO6BVGwC
CJP2rYhLzZdzkWq3TTNqDxyQ/Rwa0ijIeBpIsN8TydTvBEoDHl69Un1q0S5fxRbJ3uie0g/qBJ0F
8EPBAAwnqPFQJoyuq8K0XgVxa167Eq3hRUnrKRpM2FXymuub5JacK8pjhOC2XBUvlSoYMP0molEB
FDdVnYxYkxdBSeWBcB6Kb+KXEbL/5IpgDHuXo8Z7IFt66NBeFa5fVuMH8vGOlj59qSOLZOTGXoNy
aOZQEhdyjKpa99bZdJmwqHvetZOZicFz07EJipqY5lnIz+NAxJy+bgkfTbSRzOsIX3PL8y+vDwnM
LG+JmsFrHK04GIMuvKTLxhPxEmHUGddZkhlPqSAdrGgsh6yzsr6CrFX6ue0+LCspeKBs7rtkFHtV
eyUkjIIpi+owK6MnLSbDo9gSPBRhBCSyNkFvdp6D3u/UWUsV2m1xWOEN+GU39x7bTmgbCiMl7F6B
s+Wn1B28ZByUI6Dg0XPWPPk8ucPZosDfqRiRvdJtnua6qkMwXygO0vJqsiAMZ5pTBrQqGZeHAlck
thueiUV9rGtx706l2FsxTMVKPtUwK25IOb4bSvoUfTCXHRNT4XcNcCaxYGBrzO6idPO4Y++nfyim
jjllUZZPTLdKX9czHnWLIja3h+IZdeFnicnsgQlTfc7L9Qld5ryre2q6tI7SL3mnBRoe7rs15Sqf
C4g9KqluFpSzJ1srzm0ixXUnoBbLtnqn+GW3kvTM7layoBT41bMYb+akT3ZrIcsnOGtpUIAb2rWC
cCchKHb0lmSjRcmKS044l7dMebnDQ9ZeW070qvZdHLg5KdvJlM937QKL2+3JlgP2SNVDPOMNLLHr
ihSka538KXSik7/2yKYToS7XeuaeFKYxPj5eYkfHkeQO157OCLW+1PQbhaZ80p31JW6sva318kyb
u/Bi5Dtm80eWvWO4Ksq+SN4Vp4VWB2fvrDH6PrR5d9umxlU1JxyPSUvcyZiqu6ahvR31zkA+M+71
2oSAl2VXG9SfOkE9qbnzZNoJy410fZlt+RbJ+LWuc66f2riTw8Wuo6d6XHEPzVX8WVF0ePeiOA7p
uvqxYZ9X13l2GmheLryCnIejp8dOcx1FOnPFStXOQjR32UR1hmdF3VJ+EObnTqxe51E9UZ4pt9Jq
R4fg6nndktQAYpPJx9GgKk2yWxynP3ZcwZ+XLvlq5EiOjGhavMRg8kuiejGMXmKWn4o6K0HxpFp5
zSNLrGzFjIICr+5sloRddTcN+nAYlZkQtczK91mqxCT+6Z2a+HU+NJ/0Sdtm/SORk2bTPk2g3Y7j
mIxHqur86NpJtRduJXbNssZXkyqtHarTxwVZl9eSugCjPruF4Kq9m2kvr9YktU6N4XQHvWD3KOto
2ZmT6B4R6dfILvUXevjsklfwi6JYvVnXePTHvo4hW8BSIu/HvOAUFGFLuBW6f6JyspFuabSFshuQ
FQTI2CkAQKCPlSE2KgdNVcssFw1iHDDbIPrWUG9iIeGJNZmBvqyIbixtsA54Hl+dUrpeqdsvdlzw
ilHUXipZVIRRL0ezGwkRmsZrrawpK/rE5lnsfmZzlgYt69kgw4LkKY1ZUQZ1K1s2vnzvTj4YN0RE
4D11uv6dwBbEZACs4DxnO0IIiiN145HwViIoGSrvNnFGyGm+8NabVVjk6T5LmhuaKedeZorY0woz
cTHmDHCK61JJQ6u78KjmKTTRLVwvvXsFaIc5Yp6JAOyN6ckc5RFRGB4x6+2VTS4aFKYiPfRgIPxv
AVL50KtXQ45Mt6+N93aVl8UtOm/rLfSVFEVO93CLLr3NOt5GqOLelpUQEhWJGGJii8jyeUCh7yhX
k8huU73UPTBNl9iyP9QOOjbq69afNyx+P8/4nNQ9qvExKAaTXsZMlp2EwuArjtQ9FBJf17q5s+qB
5CtygbslCtYYdl5EClymG/DZFcJuQSDy6xWMa4zeV5OZU9lUo0NSFyTu5o1J0bKcJu5UX0bkIqsS
FT8epi6gAHwd7ew1tc2jI9rbeahnGHWLHtBCXnFEf2B/jWhSziGtFleyttj+MPbog7VUvV41SZzF
PDFGWXnoioHM+0a7XzLlCFUpXEcr99tWY/u+xcx/BGDI2GSaJkR3hfbI2XmvLzEmadgrIRpQOi9n
8uOOdnBQVBYJxGUxESAbNZ1OCVIEFF3Va8X+5C6L0YtQze7bqSVoajbWJ6Sut2RSDcHcaHpg9Opu
6E3bE12XWT6FshJYhb14NDjZYxklXx0NNN2qX+WO9WJoELuLl0Er93Jw3klwxUjkpJBVtBUxZekG
bUaYB6aIYG3H9wY5pV8o+WcYZ0nYCp0ms1F8WDtAtTacob1m5JbhisKPrhHex6n1Oauz2y7hgAYF
0uFqazDw35Ry1E8KNX3jzXFBct1IUz62S8cH8SSHp0aAtQrWqwLb2QUJssapta6aUrvqVNO3MpLt
sGQWcscUJz7xyCIjcNXslif00sqzUq/dXvSk0wJyEd0xLdro1uFUwz6F9NIsKY3bxAGDtVrDoyKs
st+VbD+XXafkU+cbWsKozaJHIMu41WW6yyA8tDoQ1nExI9YpsYQkd5YsgF77fIbTyh4OhGAnvf+T
ef3+a73FEPX/uS0C3iguOOeS4b9//WP//c8k9WzT71/+EH5LMrqTX7vl/muPleinunn7yP/tX/7I
Q/qTSTzialRn/1jaHXwtXqaX7uvv5eDfP+enFsdEw+YKRuYCg8x3wc1PLY6JTMdGVYNj/IdQ7ccU
3nB/Y4nE9B0MNWIdruy/SnEM4pdAc5jASaFEb+lH/9IU3kVa/vshPOFbpqXhI1c1oOKsBP4whM8z
1Ana6raHxVqSZ1TEVRNYjYHaeCaewZ/trhx2TbvcFjUoPX/LvyUDygV6qWK1GdOKwaOxas8R6YwY
OhmB+HiNpq/zwCyfPXvmO5GRo/8YbivgLkw1yVlXOpZi6Ex3VcxhSw5oHJLKgfaNFzGlj2XunQ2s
nmcCcK+LzKRZdCQKDhtMrdiQBt0JW1LOcp41u2IXAMUSgu9IO+quZkB7UAeNwiPzNttP/HA6hjGr
OdJCRkfwrcN95cbEIfbp58xulee0KNkEtySYinau9pLI9rCJmfU1Tt/crDPrunLu70Yn/kJRyy8J
K9GD9nfH1i3fuS4RfItpKF6GDmcP2e696YyUKEB3ALSGWTo0GxTJejsA4lz57smo31nGTO6ZPVwG
LEie1Fn3a84jsSwXDZ6gl+BeQ9OnnWfWsV6RVyPd5bT9AyT3Up6F0zyDagEbqQ3zCSXDZ6QuR6ut
masZxl2+5J9bExWGXddkSSvrJxD1atBg7A0wPMudVJFXABzyuQQfZyMKOXBpuSNr+xFgG5t8abed
jT18OfXGyBUKFuZND3HvFh9qZFUftNlAnbBpcNo4MnaM7maU8HiWE7V879fmlsJnhWqsnKh925da
aN0jXT+FXhrphm80RTghyLgtJqCqzuog+R3aG6bz3bPInUerT+t9PRMapfUMca0ot8MVq8zBbS0n
RE7/VKxM2DxhTE8EFyKiJFrARiyw5UO5kXxTVBxFvt2qxt1AltF1mbaJFkxgnpEJJe0aFkn1YCga
LXGHIpwIaeO+LwZUxk5E7JTBBCfizvEykMtBwuSOAc/cuvuuNZr8GDeaxqp+qel4TMcbnNGqmdbN
8gowwQACk9jzJxsw1JUoLZXJ2zAGPalWfpmygUGFndf1TnO6qNse++oVBFdzONaZSjAOzOblXanM
Vdk7XV1H7wu9xaWg/MfQBkYKLUZqYKfAZtaUmfbdefTvleufHPTbVvOfHvQ/fD9/qd//gnJZlq/p
L8vX75//89BHaAxRmwS9TWBP0cMK/eehb/+msfd0OdUxxG3n/l93rxztrrtlSbAOBYtlW/zVj90r
f4WbB6wN2mXT1nX+6ucz78fCnsflP8y12x4ffzj0YSAIUNk6mzxoE3849BetylkjzuoBwjSOineS
zG7Yoh4zsicrRpZlqp4IBQq5kZ61nJPN6L9v9v/hj7CpU//uR0AnwS6F35kA1O3vf0dLqckJbBw6
yEPdLep1JJ4XZtf9mIdVScyTTmk3tDJwm7iC3ULsZRMjotZFFU76J4HKbyX3FNfGRd1GTLVDPwVq
2NauCfOE9kIsN8KWQGG25KnNG5swPggdHGMrKsIMVd72n4sQHmyBp36F0kc0eq+Ei+myFBxYAsS5
dUZsVi3eqg7IVpSuN4xAzTEqGNWHxYHhzTVxmC0HaDx7O53ZGeMr2EorOAP4DwzOvJSBJzc0MhoC
5MI+PwtF3nHyyJBG3NMJtL2z3E+aoYR9bL+skKaZU2qeaxm+sGjZWtdTWcbJughGqshO5vezgqWp
nbowZ6g5Ds1nnlfqPi3kbdzbV4hVX1eS+YaMqt6aij24QDqtgTwu+sy3cmZElhMJwMBleqtEHMSW
7M9VPxF8jG++sXq+2bpLc+MmLrPY/z+pDy/pG1js+n34tSL8doX/rVz8f1RFYlJwuAf/cRl5rL6k
L39wCH7/nJ9qDvEbTl4GSN9ykzbtxc8DxXF+Y5nnckkg6d4MgvzVTzEHOnCTkwYuMT4Ji5n83w4U
+zcW1ur2aZw333QefzhA/tmBIsSvjCAUSBpnFl8NqwYaJP2PUZlS75N0Bdp9jIx1Doy2KF7MLEIi
JpGWQT5YiYXH4bSs9EzKOPl5jG7TAod3Wa2I+YnGkYQuNB2/2FIrb1ZCIhlWZDxgY+iZLMClUgZz
HQ27slqrz6UZGUfV0vSbLp2swcvGzrhAp3ZWVHsl3EXqFGufWs4Dbp/ivpvleKOOL2XdwYHvk/zD
MKrdpzpnGeWvY1GtIAia+YUCoJyZvih45xQDImswu0Qcc/faMfILq81fGT9ytxtdyZhm0Tvg0+AZ
j9CHmN1GQKYupIlTD8EFWIl/73RHhAVLDcPvDJc7O3MyY9+6Cf3mnETJ2cjs0SHP0E5tJm0F933O
RPqt6ZvmUz2o67XEJegztO+JUOynN6ccq09iSM0CBUYMdXzK27ulyeIXPdEZRmR6TQ8od6NEHmpJ
XfXn1JlQH8z1rQls3cUWQoXsQXa3WdOl+bVjgGwXBYtuPIjB0tdHxL2SMQIn3VjJzqOx3E96at9q
KI51ngXl24zUkMKldG4x6BCPTtvwgPeqxzzbQ3ydFgMDWaMVCBXy6mQOsR0Q0SqvGENQgq+91p5G
0P1gyWLThdButvbZUUu98iF+kxFXNvJBCpj9mdRQNch81J5TO4+eBwXrYjOZ9NqVq5ynlQkNuDYL
POfCbmGO1vMaa/IjeRBN65tuiXER5twViffjOwgWgOMxhKoc+IBIbkZRFSH6XNjp1eQyreHJPV4K
Ze62I1jmL+2WKxn3c2vu0WWSMK1nU/85y4qCWMmobRvCw4yYxgZJxwHpU3qfNLnxUY/L9M5dTb4b
tKbuQWOQtJNtIq40HaKyl8g6ObDgiHtvqZtAH8b2gJUTCiGUAd/CjvpJqeLuhFbZ/Tp1k90RflAC
P9CMySHnlCjIe5cEvclnTlgrz1lsWLfspKstEwl6sufitHsT8F/JGkhQ78YqglPXHICvl1r1yPuY
P01an9zac9Zfem1JTnan43PV6qk9Y4TAuGktcRlwudaPpFkwhOwIQwgURjmkp8Xi0o5C1mQ8lM11
Vtl1CvG75C5/nkm4IZK3IBRG8PLMuqM25F+mKv+qKy0GYTW745JZ91tOglqcgafPyEr0HsD2oZzk
RDjlqkb37HuN5ZSYCSqlybrVnCxnF2GvPpuvmEd35z7MBXdP2OMA+USi4UJJDMg6sKVwe3bceu2j
njAfJDAh1jupNrD3JIQhqZiKoZSYz4NpJXvRQl7q635T4SxEkYPODgFScilyv9xH/Qw4IR3H4mmO
JoNAVzmo2a0NObJwA9EQ7/Yg1n4qO8gjpMPQBLTKYZLdBwHB807JHZeM186YjkY3niC6W5caeN++
HHI9KMih2f8Pe2fS3raRdeFfhDwFoDBtCc4USVGSZcsbPLYcY57Hwq//XijO17bT7XT2vXE2kSCC
QNWte895T9Xn6laXrkG+QFZj1bDCg6va7Mb4rXnIxmTyZZrE2wDv2Abhf76mrlzlAR14vY4ueB/g
a3SUOV2MHO1Inj2/ydTqXe8EkOZj48UmO54QE+2YJMaqB1q/AtuLMJ5YBn+qW/kcMZg7BG1T+jq3
ZYs5qL3GQr54fRWux9n0NnBItTOj3mCPNGXCVyPeF3pXoQumvZSqL007oPXiHgadOAH27JQPnEqQ
dBu9m8wIw1hSPjPadYj2rF7JDco2U2w8ENDgrYMuew7N5mqPSXLf1cUHcuinFYRlRLRim4vycVio
zfnkwO4VKLXEyGSDMTT8tX6q3L0T6aSV2gWk76GtUW5E9rmO9fbYENrLHI7ZvecyNzEHueY0mXJq
hOy5dji4H5vQkTEfr5pfoqltzyiR5dYe0c7wGJ1svu07ETYGc4y+eBBTXe40q9B2Ermx36lyvhBl
gFqjLXUmc7FV3WqlvAdzbmgKgDPKbnhwxqvtNV+cMhLHNA710wzZYaO12CfoJU+43rHCg3Bxefye
II6Sk6pbhEhNlrGZIWdQooXqkpGQtFKDTjBASn2nWbK9GF58I0K25pVII78ZhvaSNzTPGyz4j0MW
BDfLCChxl/BTqxRII/iaiDkc16kBBjWbgk8R2sCbUTnjvTF50ymmyH2wSZ99hNSd+51pHwn0LHxo
X6z8mnhP0Eu9ItqUc34yBVio+EuN1Hkdp6F9cDXP8ed+UltTzd6Wajj7ilavuMzjpu3n/m7sJH2Z
pm/lhTVGu0u62DEIeMrrByvDBFFDGD+Br0BmA8liB/I4epVZxrvllS02mLR/4CHMLuQnZPeJFVgr
u7CdDZIVGtC6uHdkKxmVJ80hn03zPnNNoht6xTxi1D9aQ2Nval1LH3OGAWixHSgspazR3eDw4cmI
UiA1g7DRoTrFVsUGs0yOTzu9alC3DbYHMH5U+8KNp4PdsUWSzWIfNBTm+v90z/+V+XFhVFFZ/qJO
LscfTt3ffuBbkeyJ38iXdKi2cTD+q0L27N9s4Gfo1R0dDKBt/evILc3f6KQCDZXooZcC+V8VshS/
QSim5kYmvRzG+al/UiGbf4FoLPmNNHWBfCB6Ns2lEfvdgVflXTcUTuweBXFUJw1RFkM3g/McuL8v
aBzmwxh0khZWtqQBEViSXkwAqi8E7HGYDJxWu0dISZJ3VKnhHmV08JzOvN6nOp6m16iLk/BALxFB
WlCw/vtEqoXbnm7iJkAv/axoot76pkIbBDggQ4KRuNmXgQHB3VD37nM0lQnBOFnj5rSzdEOti5IT
Z8fOFXkyPgzWkG2SyGRebRP2Ei+eH/uLq9tY8oVzCLNsviTeNLwnRFA+4AfoCQsequBrZ875FeHQ
mQEIG4Eq4uSFpNb6E1274f0UInc1iED9qpE/gM8vtABaNpNzDwLCo+RXMBbRaE9nlGA6Q3E4Fl+d
XNNuZZHQEHUAgF4GzaD5KSvHXoWtC0phLE15Z0RJSmYLC4aHVKiPPs00E/YZyIqNNQTRC0a/cPJN
N3d3rWMxSgfwmT0qPYquVAwHq+zLcB+PWbgLmY8f6aUMOwFBAv5vntuoYcIZbD7hVM5KqcjAJaYb
PXlyKVXOupCl90XpJAf6ym0c4aPT60/sA6hQgrQ+9kGK4afVbXR6ZWn7WQ18spnZ0qyErYzmceVe
JPU6G//g9A+Dk9d7oMnlPtVEyymELB3fi/Os9OVsV491NnZH+k4aoqCJm+NlANi0qshIqCU8YuWG
c3KNbVX2SNyc4UNGB3hl97JzTzqIi4gTmpowYRKUQNlpB+Qs5GOCd7NorgXZXn6M2E6tTLuq13Kc
IuxwNMyOXZIvZLZoCu/drvra8lt6JIpzjVjLNcuvI54iiUuJTJ4VfrbutWgoO/ZBgLI66KfkMJhF
vZk9lZiHqrCHTxUYGnB9EC7LqrC2yIAaxMNmbW71EqIKCbo6CURdGybPtUiDabjNGllcwP0AZnY7
Rx/ihxFj2n1ueErPvvDtGiPxlHlDHA2ykSLSWoLmSVmJL8J28uAStrW3zgkiWemyG15Ga7Spv3QD
zTfXCEgvIAHpUbZTuBmJMyQgU9eHYh8UCPq0EtVkwRuK8dZwjqpDKd3mac7rbTbMMxEnhHCanEJH
i+dh3gJGnCNLXQJronTx1+EbhbO3oEzMfJ2l+skgbedcCnTaEyodRkv7bBTW3QyS1FeiwWJFrMje
nmruez9NwLoGycC5QI4wrWRRi4sGVsBet21Plx1S35aGVHckIZB0v4QCzJy88a5HXLwe6zzd1Vbf
M2fM5/pkt3V/NJI+f6BBKHHulba1s5Oie9C89jZHvJgpIRmwYd/pGstA5qZf6FDLdWKDkS3jpH3S
eiO7EG+MaKOghxZPlv6Ia5NVy82pzzzCNFYkz6GXwLy1SkbE+4OBWGvo03tTFs+ItzNC+HixtdIk
qy58sO2CBN9ST3zG6YWfgGMlR7nN3H0z2zniWyChWlKOT/Rbo7UYlHdwSjlvjMwedq6RGA92hW+T
5Qm3pWysg2PJfGNbOBVWoWz7s0WduiGwcbojJ2x+b+If+eDkSDajlLqDaEPORn3nPNFj6U/VaCPW
9cKWNYUyhbUytgLtVcwT8vMoDeerSHl74yJM7pmsZ78jPnL3JbTjfa95yd2ow3vkRBlOSzIVbbpC
5P7YWqEfxml9YdIc75i4uacUdYmwOdP0YUxaSJDPRGPUHX4Cov94DYvoNnKA3gQzMxgfeQR32yBJ
rvEpwrzXOFZLpJw5QKCIp24ii0or7mIraq8JFr8vg8CRPhCcyUHEEBsBPGmdSKfHy+fmHziNuPdR
B0gIt3PRfUhca2tYvXax0qm46uCN1ksW2RNwtexrq2T34gCHfHSYnt3QT4cbpddim1WyPyM6wigu
JKrYjM7GhmThjEU3itGwS7M8ulFrfjJbHmnTrMe7yagRtutVu580S7+2rZX6E41g3qpRPYZ6vnRb
NT2+dAMKOMFh7a61smAvIivxUaWna+KwWDKz8MqAO9nHgRbfaymT71U6uI4fsuYjEO5olQSkBx5F
hjwpp2V0iY0seBcV8xitCKxqP1L+QeWbtSG+M4a03bcGasHVrE+f865P/dms5idzMA2/ChLU1FkW
dyEClPZdHY7G3RwF4x3JYwtX0BYJz1sdPQCXQYYZDgb4vaRaqxHPtW+rLnpf1VV7b872dB+15eKr
XFZ7dvTpU5TW2ZMZLb7g3mZYNY5m6gu0UX7CU3m0mu7W4YFKOJ+bOvQEUdtLcas4wqTig9JC9EAl
Q9z4veQsUHBoKe2enSgVbnKdS0aRSIz6fAPTu17jtJryTSWm+YvbDfYmSBXH4CZmCSaYkhNO04xQ
NCPV70aRP43TVO/AQIUbHtLgwFeZrfuiyG7m0kmyCkwEoVata/LF/9dH/u/qYzqav5QjnPBVf2q/
FyNw+Fh+5M8KWf5mMXsCuuFaUiIlpUr9NpjSxRv/w6DcpZv7B4Tuzz4y86E/B1ELQke4iBsN06a6
k/+IBEIT+scxEDMt7OYOIgvbMknm/Fl+UAedmyXhZMOHR3vrk8Cpj2tbH3k5lpyvioGyY8wBXaGU
uKfgUhaKLbixBACG9dzxVD5mZU2e7LFtbbOZNto8NTLYg5vG+NubA/5yBLZzdUkjabvONm8GdNKX
jszUaKKD61AdyFZbiPZdi9XubpB1+5qG462TsRP4uqEBS4xsB7y656ltW6PMM2b1qLkz83kCurCG
1x4cgHrFepjMO0Nv0HMWZBNZftIKDpEOUoN2T8pLX98nEHMemzrwXtpsNjm1s+kuqrYhqVB/NyDH
SuV90ExbllxC2fNmIuww3lW088lMUgXJuWXsXlP0Cii2nXGteeX4MYZZej9zpt2WvcLP3USwkJPB
wOVVmhGOdnwV1S6d8+xA5Gn00W6t+oPRmrSLcUN5r6XnvmaTuriiAeuFokkd+Cc4D71tXkEPiT0c
JH3TJabnT/Ql+X9Mr4ZYXQAoFyRHw/YOh3hFEb74OXpCNjMZoOgYdcKNC23O8cT37fNEFPTBwJS3
mzEc3bzWUEc2xqUjHVO4QoHX4n2UJfEXngfrlqTDAHuMQIVrlBfubrLsZt+Wk05btyueotmhBHf7
8p4t1vGHKYyoh93OODMBNN5rhE9JXGGGeS1luEwTKZdzx3EOxCjPJ9R8aliTn9tvdIORnLashqMW
TFsT1cg+kwnTUQVk6aOm8moLGV7bEaE5HzAazK+0q51D1OrV4yxUcOm1urwrtbDPdxI00hUHjD3o
+nYaZGegqPvzv/T95BCdNcuoqh7f/RskqgbjtCCjKlI6iiO9vTEr184fVCm6EDRWdHcUwGmzdsTU
EwW6eP3fZO5NJfY3Y3+yBQzWpP/ccXjXfYq+X0+//cC39RSEGNAk4cLahNfK2Z7+wZ/rKeRO5FSG
B4CdtgZCwX/N5VhpGSXQdqBJ8efCutA8hSCcACSS8yYZ+AfthmWy9/14HbUZsF1hIi8wma6/kdi+
7zaUNfEZpXLV2StmbU59sA5KbXN79GCpS5OBFc0rfwjD6tTSSvyiKxXvppgKRNVFs29qIjuID53u
8b3gYiUN6iFSyrrPK70VMGMYHaFj52Qn+oG2fW7LYHzQHEWUm0/ILRjgd8S/enm173NmNDbuaipU
kQXa1ctJ2TyWTdIAsDF0vXS/msSixv1+tC0xDYeQESD1ROCghz4ik66Hx2rgJj9qZBgtuI/IkHgp
x2Y+cS+leSU6efIFl2VqXwmaALkR4pGWs+oemlyivgR5dgnyPNrV7CYmJhQ7eCpyI3qaO84ZfCiS
BOde+zxGefzkAj3Cu5VHyW0qLdKWm/owW3GI/hmaBbDeeIWhKECmnVLZUN6ZvlcOWAd8glkdozgm
rITAqldzOkIcGUcx1CfDmfNC95PCnS5RmBIzPY3lCCY8Jdz4UVM6cJU14rEk3AayIl5sZ8SEx+2G
QCBH2JP3EugxELYU+930YGOna87V1JYF3wI24IWO+r8V4b9ZEahpFqLFf14RTpRq/Wuqvl8Vvv3Q
n8N6/TdyHlD9eEvb8DvxD0wG+GlL4YUfxKWN/69OJJJPfdHBLGuADbQINuH/Lw024AVEQawkUrfF
8lP/YGnQf1oaILwtNHAXggN6SKgMP4l/THBDZAUhmRt0zkDMDnTnNurhzK6HfjHGBXYcxGestUxa
aynHVYIk/mEoh24P/nzYmbVe75g2kU/53W38JlP6gSvyM2iYP40Px3IqjIUtIn5WEUytpYDwuvbB
GayqvCKtFFd3tqn+KJsskrP78jHWpSY3MQnSXch8U6sGwNi0UIIvblHotxY9Xt1sKgWp/T0SwfCi
onokWIit+iWPog60LRC0ecvxXHPXmZUY4sqYED31Wtqd5u7HNJjXuBQKBPvkXZM3zaHSSZt3EdRX
DlMagVq+Z2X1gxu0GfGPTst4ikG3d3SbXl8EAclmAuJEvRc1/cYjx/d+1u3+nVdW2WpsamA81HQZ
4gjg3p9zlYsHGZALQSunqeAA4LNACktWgb4dAjwfxw5LVbolpD7LGImb8lZAK+PgNW7hNz5PQajt
gN42R7wj+q7vzfYVHnHDSmtNa9I9T3pYHqvSbp+cIp7udW9SACn77hQE0XCcNAg7sTNTg2VMlS+1
NNVdEUZbLU5Suhq9Xj5o0nsRZgI7LG7LEoBFhtMiCLBJi94azxpT6BtQSrgQDjlvmzEeprvQmR9F
H2bXRvUxamKvcFbtaIPoxS8rP7OEYtuvIsh+OANnanUR2w/CTasHVMUmlkA3v7eG2UFxbDZ6eqbR
0ZrvkrBBOqFrMXabekPry8BCmY1PijHyasnNPEx2Ze0wpxTbChRG6uuNjfSfpuZmLhx9j9q12uBB
wIM0i5p2WlUe6EyOvk4y7427Xp9cO222xIqJY6ib3tEj5+4YAbgI10Ehsg9Vp7dPpUMrrB7ZgLC9
azRg23i+mIUx3ZkDWP3QieytJNJogxqD/cIYOj9TA4jouOygDmMV3M71OJGIlVbRp5THfmUazeR3
PGn4TMPxQTjDePGoFk/W2PabTMYew2rAZZ0GVssYccjPRWc+YKLHsStmYxU2ccQjDTwk2I40LQjf
qCVB1vwSX5syqmvX6zeWN+qfjBCCQp4o9TvO1eBc55Fcu9PU7CU0rRH5WGK/UJvPjR8wXj0Yg500
63I0FcbYzoG8RU3Ovu5YLYwKo84daH0e3sIVMaNqDS8wXLK1A+3JmloG6ACtugPh1DoZFVZpoX7D
STQ4MzbCHPPoHWK74oTpjbsn+2D25bB0xweMlcqw4Iu5gXzNRznaqxjv4dNM6PydB+KX2zfXZL2h
NdqapRf4hhsvb1fk1nIVcgIZSDLPzAyNhTfenELEFt6e0j6kXfPOi8b5szPME3ixVh5I6CtXtMiZ
OlS6Vl5YCceXIaJ9v6pcW4lVHmLTXKdxk8JZHgsMbGXbOB+LwPH6tVU3WHpKpPbDBf2KPEw6/R+s
ma6TrPQBs+idKmn3rjw1DIcytEsLH2jG9COhGX61GAI0qyEOjSvSlPFmNwMUM6YLA4fUos2ugCkr
ZDiwZJluDKVGp06HSVHRBb3YLAenHBcWOU/gYp45GtUPcQ88B2+lYZ6DRbWBux4Bh7NoOeJF1QEp
T8vWeg82WSyqD5tn1Ns0ixZkmHF7IpWOcEYRIICRpXhCnq3TPuvzdV6N9PHexCWQn9PXJITsTXd/
kZ/QrrfvgW1k2ofKpI+LvgCtivEmW3HeJCxh1djNVi7KlmY266PK9fEldCP0TIsCRl+0MDRT17Nm
w+MIF6WMeBPNoMmUp8gbkq0zDs2jZZbIawLdjm4U5sb7csjjB+pPgBJt04b3EstitRpUB2kAy3j7
sVQCTIsE5mntmkXXEywKn6j2alAt+jScO7RVyM300UIZaroMg1N6c1dtWvRC1tByOVwMw1fWd+Q3
WjRua8duP0JW4BKhJ+Y70rlNkughmzSpMW3qEZ0Sa8N0ADwQfBgWFdOQ8tCxzvOSp0ztkWGWi25h
joiOfxNAQWt37kglQhblKGORSLWopZAlUBEPdEJPnWvbb1/bXnOjE+nx5GihD/ONQXc2kL5fE5MB
/+hKsCko+J/RvVSHhPbBPemiOlfNXw0EQDyIFiLPSYOBH7D0z1Z2Fyo3QNtV4pQEYWRb2uTTcsXG
IYAcVJVMLsoqnZ2klcAPzJNxLXjR5WpcJGbWIjYzjN6ASaHQmTT8E7tC+0j8ZH1rDHM6SasGdtNW
ERI2Cx7csMjaUmBU6yYvcUhSl3zGsVW+8pRaKGDfVHHyTSGnFrEc/H5KfLbT5mS6i+COMFeUdRjg
HbnBLankGiEOITeq0WKAAIhznu2k64pNvUj35JuKT70p+kK5qPsglaD0695Uf27kjHTX3EWS86YL
7BeJYLyIBWmT8XVFnzSZDFdNyPRBCfsxJUh+l7ypDU3ZIEwq2sg8w7RBj7h05a4BzlC0cVH5US3C
xW6RMKLp4/sK3pSNGjHzH02rzvmdCB+NRQLJ6A19jbMII9261e9aljPeokU4Gb5pKKm70FNmIKd5
QEi4/MTI+6XVdHttKX3x1ydedUxQgTkczlws2SZ6xAgsVTAWGw240MMYie4CvV3dpK3HiKgGQIw2
4X/hqskMbdu37UPooWSmKLLOkVUC4S95xe5iZuzWGlEGUoxRxmCgrVyimMITtA4YLb2iVao/u14N
uAmbuHdEjjEuBaZlNMiaS6Ks9bmTq4aTG95D2ymRdfT2XZeLGdQCEmaM3dq84BCTZLirdSJ9ViPr
SOI3BZQrn/KkeW8kUKdvgynxr/ds+sBayxm3Dc8AgvUys49D0rATSOwt9T6tuZ/raQyigK1VUn+V
mek+ThPZBCAVgQFJ5q0nl+gFICyeWe3c0s6ScxOpdMLk5OTI29zpuTG8+gH5nfOxDtxkV9ro4VZp
nGqvUg+0o0tKQLGr24aRuRbmnJCxFLJl1A5HuJjz5b2BBS4/ulXsXcPeqb56hZCxn4kQwJKbZMIv
ykFbtWZvi/WEVtDsTrarDEbD/zvW/VfHOg+33Hfnkb8g9e7KPm7/IsL+46f+PNfhwuDohHIRRt7b
0e7/uz0ezR7pkCnkuHga/kBuf+uem+ZvnGQM/CAuChTgaDSCvjV9DH4h3Hh4wAZxXpRG/6ibbv50
soMhQ7OHlre1yL0dBAk/Skxi1Yw9aKvmYPHgYjZPNP1B4HU6uwNeu7ImGXhlVY743GpO8AS9tTmo
vAjwtsbBsWX/R3zi6HelsItdKsH2sqdAV3Gp159cklzgilQWajkBNlZH/3XVC63/PWmQck9RmD1L
PG6bKocUy7MeMMWW0bQuDGdY45pqfD0Uzbjrcm3esw7Zjz1w77+Jxf1pnMAdkDT0pMVt4J6ay/n6
+7ZXQrHGQbWqDpSa0z1SD29HzUKbqeuWz8Xf/d0j8u+OrD+22d6uxwCDvh9jEwIFfnKxQMURE6ly
1eENHYw7+PMyvPbpjX0bef1Hw8xPAvvlSo5poODQObnrDF9+/GQz07+Z3T1DJcTZz2D5ppK0sIiZ
Qfw4GJncqSgJHv7xx3PIJKJfwMPkCkG78ofbKQyUrVSfh95mPVxpi5CwRd1krfvJatTqn1/NosMB
mB4SLeEKP14t9NwxLuDoHWDSWem5aPJ5O9mofq490PVfX+sNLvkdfHK5n97SaEV6LzyJZOzHi01p
CO06FfGhjqYMpUTEWX5d1/kCdtBR8ahouvYc5+/GNh32c+Z01SZuga39+u9Y7uCPf4YlBPBAiWeW
f3+OZsz01lHkWCaHGuoBG22r2rUdklrk2RVC3V9f7K/PkEXfma3ahcAj5c+dn4aDstkB7DpU+jzf
3qDwncYbXKFajw6qjVE9OIWXun9z3X/3IR1cxhyUbVpi4qd1KaVXC32zSmDmQQoDUw5Y3ezHcVXE
wON//Rl/upb0LH4/KR94W1gFxVv0wHcyOxlrI8l/UPdizvOIaBWxaFCc1CkEC/7u19f6ab19u5ZF
LJck0EBIS//pnUxyPM4NtdthVvOok1rp5McsNodvctD/+O7T+vv+IfnjOoxbPZtFhsfV+PFZ7e2s
bexyig+BwNRLNcN5YiVVgYhhMK3HKI5zVPUI9OPVTAMp2HDSiv4mAPunZ2f5G5BesdAtqRKMNX7q
GnI4S2M8qvwN4Kw4IMN+W7gv4TkAnnksQ5fjrG2qv1nP327hd+/HclmDJci2TZf5MGONHz/6ENpU
d4ETHyJs5O+hRORHJh7qUjF43DVmVcAh0kglWo3kHDt+MPZqgCVeTF9QJtbNa4WI8JgGIGXDZUgc
xAH/zIl2+/WT8O/+TosvhiHoYuH8q43eAmgzO5q2J3jD/qxwSDc+kdccswKAsDYTUI5gK6AbjkMV
PqZnkgrIfAVOHxz6tJQnr/OCA14d8+Jpduts7YFE9HUZec6w+/Xf+ten1hXcTYb4FhXJX0buwgPO
QWRWfMg9oVKcWASBcXZpu82vr/PXN5GhF18ZpxCXf3/eG2PN4KZoLflUMLtvXjwTQ12kJFIzlLUe
f32tn5dznhNXEONssDta9MqXDv73OxWh3FYrp4TlvCTeKXSDYY22p/dxiKRIrSq80tOoTno/OS/Q
WMIdR5rub26sLqzlTfzxcQW5LMBsWRQF/Dk/7SpZU8FWqo1g7/Rjow5OZrCYdt5kVnBaq/nGXF98
fsP0x/ASGHpXESbLmEESUDYiJk5tOARHr+/VPQono1+1dVI1QLs6IhwNSFrnLCIsIYpr42HOzODr
gJXi2VXZfEa6O6GPrRt7EWJB7Mtd6zQ0ggUX8ZTxYPWp/Qh+TOw77B93Edlo/VpUsfYE5X++KVz8
/Sqj4XTNIY98ygIlPs8aZRwqDA7J3lQEX3NXs8jSy2vkaAXi3j1WLtnSKo16GGFOs9QIpE3Dnq8N
KJleoL+C7DXfjWh7a2iiEI79dgrk1wwe2wjDDW/IpnWT6IyDKT9Ki6VFb4b4cx+xeJdtaH2lswyW
scgpGxfmhBv6Y+yF/VZEttyNkhSMdeFM7RfXIbGhIITwxa3Hxn1AMcjzxtsfptu09Lg8thvt5hot
a6doe+dlxmeynlIvPDvLz7YcdDHvWSa8pniEnuMw73/ySlOd2Wey57pW4/Xt9gb22G2MIhK3yqyj
9FgSbRodAj20zaNBKhTEMS/voT5FCZ3mt9Wq19Wp6WZWKFeftI/wL3kiSzHpAoySPu9hYXDvFNFl
rd8IET2B1pXv+0Zkmm+Eorg3U8NZJHr8njGKo7PdYc3B7BJ/boRHbmvQNCrcebOXzbif2RTwhJnv
3GJojJVmcG9z04g/wwQ0tjqSzU+0mbSME34LNimI8/kGb3BCHZY20z3jyukaK2QKa0fq8UcyWlma
8F0862Daso25PIf5WAZHeFlj6KvI7eL1POkUMOCm5m0xZDxLTt7NULUVMKOAo5dakZM433JLY3A0
59Q5fdSiMEz4AHSBwTMHQHxcbYNnqPoUjYs1fHJ5ei0g1PdNgEB930ecGLCcaE828tnFPijVOdSy
5Ji62cabadSh/pnInyajr0vo9ofjXG6ghli+0srmFiLXOQi3KU4MT6SPfjpe20YrzrpZzMe+FvYe
Z0HwFHbOBigpDkCb4BBiaVM/CCxQQLOzS2OIxMRJTzsRJ+aLi6lxVckcbbhCcp32mMS1aabpCFZW
R9Kz9SasNDDpiN7mrhrPkAmvcVioY6J72yhC24w6vTwyr2PaouFVS/PRW9U5HytL3caPUoIZ1ND1
mOTgsHaWfGmYOZ1xGV6bqSOkZTCnJRVQ0iExzK1Vx+/Im8k3qq2MU4ZVVPSp5VddMe5Argsf+NAi
+BY2ihgoa7EXPbSR+uxVxqeq19pNouXmWtlIgA16Tgc42B/qxceD5qfKfDW57Gp9ZXzMTeKnTXdh
KccXkjPxFUn7aRiCE5Dn8EOHTmoTSTUdoyxnAZZLjZQb6mLHpnnGLlbfGGm3R20gNmOe7bvUIYqn
Ah2ZODgUl0UkbH9H5l3tlV4moBuDIahXKjSTo04Uhr4KtNC5662MP6jMYPDQ7zXmd9YsTfiFWdBv
usHwTgi26yuFkoRgbC+DM0dk72BMh+9oWY6PYKeoH8q2ckNYTrM6p85sbogqdrYy7dwvSR43BxiF
04Fmcc5FqaLPTSgeXGscH5xRqY059/1m2X+QJhOHGvlxVef3bUdT0OFNA/rFAM1YGSl0L/Bg+zB1
GValhd0iH3BilqICip4M2BGc0HP2VcLRB11Sus4p87beLOh1jQMt3aYy8msrumcnm+u1zqBt4X27
iR/iMk7WnZ3KZMtME1F01abbIkmte9FP7Ra4dvi+S8LxZPbTuouD8ZiMPYgpuDLeRzOZWiIiYdUv
CVCNRqpGEx1R5GK1NEa33c9DzoOZUDtwRMi0W6YaZ0NK5ocCw+JW5Cjne1m4Xzs5oWu3C90g9tVy
3k8jsTU7YS0A337EYFD21GPFVO+refYuk1bbtyZjUmWWRBxpXe3sOUF7e2/SDXCcet/8XhGPtCET
SB3rzjw7uRRnj2TUzJceYELLKyhhCge7Y+bdsqAOaK+agcnhP4kkbYpGf9Jije4DLNEjXyq2UQtv
CpswDolCG+TrNIv25mAtPkx10cJMBNYJ14MBQfLGBQ2t3eho2dZGFAu0JpbvUmzS92HXmvgw9eQQ
JLVx5g7Ga5LE/XoI9N1gWTzYXnEmFFv4Qe4Z92GdWXu6++bdAsNdNdVsPQZWra9zdyx3mZirbTa3
7qe+4yOx0NT+0DLk890OAChsHsvdRUNhYKoeGQ2FbRA+F2IyL71wy6uYA8p+zyyBSrdaUmxUCqga
Pzjxs+CDnBcrtWnilHV4QlntlusgAACpNE/93nEcv8Pn0986qUHHMSvAvHBRC/Z0kNHN0pm0LpzY
0Q8inuMAoJfHTFcdbxchvGOSZ/cVxKCrCytvb9ZtBOXTc0lNmJvD6BKPjtAAWHc9BeekR8QnwyH/
nBZMTzZp5dXvJZ6frW2TxORZOXmiFdk9B/yW9JKSrHl22upjzq/eNHXJ+MCzZoMhQjAPnwQjCezC
WqsB5OmpZV1ddH4dFRZgb+zmeqBiX5RM460+3qS58Uo2aYXiryK2F30EROIwVGfGd+VnRy+G4wwr
ae167IE0YOedsnBWMHjr7nUxtJ+TJmXNrjN2DRaBJg07f5BOnVrvCKMlJPwVF5orV0KC7/waaViN
u7iFTRXKruCY1Glfa7J6zxOw40s8Wv07LQyGz7KJ3Zew9xryqvC0Z+tJzC6NbwuXlpP7dESKvWZL
dWTe6oWb3B7eqw4FvEjzGpPNgi1O6mVyOaa6TxWF4MFQzrrLiNAxjTrAyATOl7+qm/aySMQZKlGG
1WRkz2CUpXI/63vbprosI1ikST3t9WAxExEw1a87aQD1juFlPrpmYigfVyreKG9iG9HpDvFc0pX3
iT3QnuLME1svLfne2BR2pqiIUZ/j/rXibLRMR7J1oeXchcaNPwbG8ijTURJEiFUGkWJMv/e2MINn
hdDuk2ZU2lcD6cdd4OKLtQoYf0jF9N0kJ++d/n/snddy3EiWhp8IG3AJc1sWVfSilW4QpETBu0TC
Pv1+YM9stIoMMnS/F9MRMzHNLACJxDn/+U2ZYIbVCfkjrO2EclL310zg7ymMw63CJhoxRvPNsR4i
ZrbYZnO8YqrIpioedIF1tO5p39x+zFapS44GBGViBvCcliWMfOQqxWqkONm4Lm7G5AWjpKDHhihv
V1C8kpcsN2N8mOmTkddj8jU5UQB51dx1zvCq0Evv6eUJPmBosMtgAa6zwjmabUFWcdIb0LW6nRf5
0RoxBLnzIdtZT0fjbBI4G84GOjX+cFx13t6cGthdxYRXs0rG28Yx47XZedFFWva/iR20MGHGWtLp
MShMAHa3LWjWMZFTHvg68IA59mi2atnt61jpL5lCtkKPz1eHQojohsrGKCNpdsWgUEWpMT3PjHGf
ObjmWBRca5pqrKeH8WqAloT37egEQjbxWi/wem2xR887D90JpeD1aLQ6kzQiTjzVviqpYdaOseHe
cJLFkcL/ISet2MmpdojyADuYGXxgpnCDVPE5cewdWc/TwuG7RLN/LLTm+1DMV10WHhEs3NcyvODI
BTBCZnHmyPl32kQP5K1+g263r6mm12WaP/t6Aq84A6R0lf+Ch167Jo0D3q9miPsqXxKhK/Nl9A0K
Ky3ikI/NQ+5ItcFBZ5d2NQwEd0Bx4/wseoyUzQJUG7EzHUE0dN0jPnc/xz45OGkH6cTNcQCd/Cl6
1KHtYrYqvewIfwebk2lCO5VYe2Pe9k3yNPZjG3QqPhfNve71HcSgxt/GbXLrWlEcuIOfrWXTd0+a
Kb3tOEC06ulhzrtOagGsguU1n3QiMxL3yWntkoESJmibNiYvIGkc4NEhXdoJ14/HfYXEaAs5MMOt
HHXhueqFJndxMX4TpuP/QvM2aUetzgF0yKZtPX1v9uZgnTH9btsULXY/XuM1tvw9s8nSZ6SZzgBw
AVfsECEWIvFtyBj/gmraqVrpaW7sjBbe9SqjHgpcq3O1S4VgKtm0OJVjDu4DmjrtQMuZ4YAuOzP8
7kVZ+LslEpHd3cK6x2uftFtKERqpjelVtEUR277bVBwv4EzLTGOquvB7F9EghFpDj4H5OU4D83jZ
8I178JpwutBsQZecuNpWTY2jX6aaSPqt8ifajs7lWBpauJqlsXQnRjL2r+lsDlepMxnnuPnPO6y6
SQXLhvB7VGiA3JHtGt+MVqitg5/uEkMBMa6qoKleqLhfWl4s/iZs2ev2sSl7Sodcc7AgNyx5oLbn
T2tOSZpmRYPOeBaKnWu49FdMiH84OaEgiaT8W5GWdi0kzjXoCg8lRldQbCp5MDP4sUlrhUcrFoAC
6AUuvM4FI1gmNW/r9UtY5wRz5BA62PHRJyBRde3i6e3/4mNL/013aPsrN/X3LtEGgWll9XNbKHqw
UZqgBJ41XJGMg7UHzSaznrl0bonzmi6QEAjMp1SzewOK65wgVnMkcqLLyO7Mi6TGwDCJ/b3m8xOL
eMiOzqzKvVOI9hF7XS4gSfmLnCMzrLxuvBZJbjwVnc5TLzOd3zyM8iBFOV5nI/UuwYV6MGfdfDHC
VVbrUee67AIsvCYd5bLp47paiylt9pRq9PZdl7uS8MVwyFbJDCoCeMlhgO0y83XUIZXdi+aQhXpR
sP/xCTv3q6h+BvxL9nqWgih685kvZYvyM/fx5uPbgY8GAS/VTmXDYJ/njdIvBYQQkkZmJmSzALzC
Sfr4tu+0hFzZPuUJWDMWFrgUzDexIjJk1Y/a8vti1M8aw2NAEdqsm7xb7klOLgkU0fmGZzVeVm7P
bQOkXNsGmZ5kMZZ7nA4UdgnlfOFOIWLXfCBvscJB0rHZAcrW+dt+v/zBPHVuI9PXCBEiNxFxQ7tR
LvmgY+nqT4XOvwIDQR7eUhXrSnG3DGdkw+IbPl30/KEtBC9fbJpB059iQ9jpJlMZYSYt+z7WKK8N
F5wVgwcafgOR9e/ZsAGVUnaTNbNkOmrVM1BiaeHHYfb3ykSZ4RNCd+yJg38OYx0+OVy3eqXFvMLE
TzObHFR4DGFcP2duCymsGTULZ6g+12EN5KHxjeaAKyyhiHbokSMyVzy4C3u/TMxz+hb5qPzl9hZ6
vnhyc5uw3Da/DRlxiG8vrNlm8a9iLupnEiBYeuza/pirKTwoINdi1Xla+zxPSC51EDnV8O/5MsnO
OHxfOtESs2AktB6q/kleBeGbDPP2bS8JyVQ8HaVCXvaRNzDsJiKKitLfK4k3clQ504UFBH5RF334
XQ5wWTGIn42zHK+rq9JywqPILX65ovMRm5LjcK9bAvCDsai3EcsuGBBBnYtaACmg3+rXmQe5bzX4
HbvEnfWXJRgcXainVXBEat7pSopwU9GdwgDkfPRt7hR+IdrdTEPw2w1rLthXyx6Ui+WnK+rwCMms
IGAGj45AcwnzxKSWts9z4v6VkAFLrGkwxqe2SsYfY+8xhWopyCVQah1tST6FfmLWKTZAbV9exoPq
7hJ98H7VvR3+TqoR9rCIcSKOBr5MdjI0u0m4E8p+RNCH3m/C76kjBJFM2NuEG7cC4N7kdVJN/8DP
/29k+YWihSmN/Sl//eI5KV//IK//82/8h+TgoPCzHGFjXMl8gP3H/OA/khZyxeFmM44R/6de+a9C
0P0fW3gA/S7mFt6bK/F/OQ5YbMCKQHHIGNlnIAD94S/Y66dDBaYJNMz8HWZRsNedk3nQ5Fs4X0wL
gyDcTv5WTBfoWD+fJbxfApKHEB7lIz8ZJsWfowRGSEtxSNhuH1r4dHsrbSIu2eGW/p9m4GvmABPD
P1dZfsW/5pQI88dRxKzilj9a7Uc1virxd+SEd0ucjCfJgrNp3Vmim29c/WbC+X9++fwqlj/x73kH
toa+7goHEgsWnubp+NqBXlr2mieDwfaaVa/R1CR1dVMUzV7EYKKfr/buybyt5uPUiguq45zOdt1R
jAoCoiRSKaI2YTywSgp33OZRnW/+filYFlhdCRP6+ekgR2+deuRjxoXFXnQ3pjZ6orQ3LnRskL+Y
WJ9OVpd7aIAGU54Qr4lD+J87wciEPuUWS5WEUZxnZNoHZCpP63Ccx1UTjcUeGfn0t3uDRU08Gy2Y
TIKx5cmiIgkRtuLaFkwZd9EEglk5EvAi1PjH57fydHq9XB+Otby5sBwc2zmZiWWWVs91rcmAjClC
HZCApYHWeOkhM6Hs4+7UXNeTMa6yfI4vunwcv1h/eV9P96iJOSZTZJzZzVP2wRTZdaxnURt4hTZu
SXRbJKHD/ecXuVzE6SKWycZc6BxMIs0/H+JoVGpSvikDLLCNvTvE5FRGrhVe5ia+5fOEOUffYf1Q
Scj6ny/90f6xcDWCYcaZhaPwn0v7wh6NyLRkANF2AnoRGBGkGhkQrqZjKEeLSRBOrMLt58sa6JLe
XfTiHM/FmnwUDOOUb9bmGsaTJB8FQivlzwrmx7ClFiDyfuDUESHOm0iFKZxyIp+sVu92Y2vxCAA7
9tPYD/uklvLBjGfLWFPBpxup3BtTFL3Y0IYO5750EoABYqAtRfSQ0YfhLfRXGq8lL5scU1B0N3XT
s9bpmaxV4IRejWeh1+K5afRBRywRqoRYpwmFIJtpbnyR1zVZJU1XrZxEkpogOzoBPXfPSFJyGA3j
1bKKxRRf6I3mULrliCh0ZiKxJrC4i4qOjTqqfIPapTvvfLKNEsx1N3EdEyLoNj8ds3ChGRTW1tMa
TL+R/e1tsz23iWq/H8vJvhmQpu814OptZcmUDgdDj7wz7F2bcYa6Y21ceIB729SyxxWHUP/NchV/
hFrwnMyKaVvNnjkx6miNixC71aACF1xHVRffhGk//PQVhoL9bHXAPOHINiAgfq8l8+uienyKa0hc
m4I54T28BGHh72e8Sjlq+ZoJuvqtNfYYr8c0Vw++mXgxDCxl3/RoWtbucoMhcF1UIHSkh6rFYnQS
DoqAUJ1jrETgNkGexTbE+wHfoxZbPkwnXcjHqXaZRvaraiEkD5NaonHHe3s2X328pL6PJgYodqcl
TyrDE0ifmPmsZMyLVA7269IM+6sYO/wgbTgxUub6I4jBrB46nb9XjPyOlFSLY+GL9iFZtj6xWe5Z
4XUxxfgQbi0h0UVBRsY0xUwPUWn1G1+SKoygQt+jZJnBgx0nWvvhFG49HNnpwXOi1QXzugAchQXM
2Vk3Tar2Q+FlQSrS/jar5u5WYQACzOS3bAwcAG/yCNNahK7ZEUYL5nta1W17SCNXns/tXDWWEW4K
xjgbk7LpUg1+mh5SJrRkmyAuJ+QjMYiAkTRCKGEi5vKJfpsS7DeusHYUV4SypPs4ivS9Ycvwhbwc
RHCjqYWX5uAzXspiptmLzKFb4b9rX02xNDcEuDhr/MDs41TL5rzRFlyjmPuD49fOdahZ2h5WvnXt
GkV0PtjiISwaWiNkE3DPRa8zeAV7PDQSG+mOTLlxjXtC+KIgHyDhGiq1srRO21dMgn/baeb9BtlW
6xaPwzOJJ9tL7OvGNuoaG19VpNRbrVUkx+E5wP0IcczZGPNIXnHLnWz7Md/GyHgDozWmoMC8+DyP
IvsO2GDehpOHDYmlCWPvuaXcCzRBT54Z9qhwRHyjF40e9Fi5OBu7G+no3aRnRsOA46eRYVfVFF1x
2VkjiR6WVZKWFPlX6HSsO/p/xslombTt2BjibDCj6drqwYTQq3jXaSLL5ykWw42cpvF6JM32cmwb
55wQs+kCAylxltUAMEYj+jXmJ85tjYJko+CFYV4KSL8WOlkRqwaHsJjk01DdyFl3S6zFCTZYlWR9
bKD+EA0VDvpvmwTZYhXnVXzb4AvxS8xOGxg9h1CmFe2erQFvASfmXT3V7V5VA0atbZ20GwpKdBC6
3Zzlg4NcJa4aFM40e9Eq6hE58NLEBMj62FrAJpiP/NrozjSq+ThlU3PG2HBa5yIkyjN1Sh3PyCL1
DwSViB1yAQcyQOQfROsDjwAj4BOzyA7jLMECy7HYEwwIQLh8XW3x9ZSHfwCluPGmHex7beuGXYj+
TSfSrw8V92GsKHBMAJLrkiLgBTscxTHWZzc5Jj77ONWnteIU+JEk/rytetcNsHbsX/HBIE0DwtnZ
G1wyVAkO5x78quc2q4wX1GlwDXLa9t+tDzlmajHghC8I1rWgK2bpCLzbgEUgjBH7NAt3AcAgM7ce
I63ey+hE2cNvdsjexjaiZSi7LMnYH1AVAJbwtMmkbbfyBVPPVPvojopEIIHL2MqWmLknyMgu3pA8
k3TZbwyE6HrtuHrok6LYK78r94Bx4TaZDZ1v9eIB1TDB0Melz6+6Z8TA6kB0jJehgErFxgszffm8
E8w0yf7SZ94EUBXj4STJlbxwMuRLhrbEMTIoHwOykxHfeOCQB3Q3eBCBOhdH3OaAAdzKUd0yHpsJ
+675wfrozIGfgBIaSPWe3kgaib2Asm9MblF7JfWMA25BeiLLYvgTHsfZI0ZZgmUhfNDu6sSBzamN
PHrPwhWlckFAu9yKf72BQdkCVBXSEWchLm7gEy0M5iZCy9NQb+5pREkPrbXsYSAkc1+WDRBk42hb
gckv409AxegNOl4+dq3P8FNLgVEHB6DXMkBNKp9JLGHa47UlJ/vZKJp8W9ZscMQ02ZHk7WQNfxPz
LFsvX1O+4QcoH+0dwcHzAxspunZiLbpSaefflikTXMeGN57IuiSAw3KeFL0o0XmJGZ7nQ0kp/gb6
mKE2XiuVEWKo6f1rX4baPantIeCtSo2Npzn/eU6ZGsnw0Pmxo20NO92ujUugUCJn8Fe6RgTGUDE3
sR8RY/K97FrvBjeBcaehrH20usl+7KVmP6aini75Ujk7sqC0zZQk2gZYkfFBSPDtHGnyW4VFytaU
OMTgUT5evt11JSDlVK3nXZmLHW9ZVnz42vRMSOgTTYVdStkh06vYiLsRj9gzMtTKbemn6lBMytrW
GEaDFOs2L7HrT8cOCO0q9IzoANuHievbXp49A4KfZpOTA9RwNmOQeum2ZbhlghnhpoqmbwXkk13p
TVocHIZKT36INFOFsGqxzeVjiAKIxz+jVcjaCrARhRoaS98qMJcBzhOzsSCSsJ2yabzkUJgOZh2W
V66c501SCcxYIbtMDzq0PrHCxSvdzthigbdn/nmOvSAe4m5KkE2MvskC97a7gvHBMKOGdgdGCrIe
rxq35dNNSCA+gk0FKkkCkptt8PMJibM1Yn/Lt6k/+BKGAjl2LbNvlePpULpldddBQt11HDjUQMyC
zxD7q6uGiQETD6dHEAF2Ow1GfWygj+1g+msTFuuldtfqOuAa2kMqZht3zrxnAKBHLa+mEoT/zG+0
bK9vGPbVPQCkUeYPOlOWbVEDSlt+Yry88aDsAm6LPQz6C3bHYKdjUlkrzV7oghBGtgnEcAbcUP1k
5rpHZ7CnracmidmhCUpqTT0cucJ30EGpHhLfqmyt+UYnDJzMDCsHNg75L3ekNEeEqwLqnndKw5WP
/+t1aqFdw4O9CYMW++99olvzARGasx+aZL9c0ZUbj4R2+CK+NObEbNddUtyaYya30FbK7VzH2p7e
XpGHIwiOn8qJ2FKzbG7xWIMnmyXaGcPy6w5d/wrP3hidm/bqNfgdGXb5ZHVMwfN0Cs+5jGyT6xUn
p4haufM8OWwrENh9GDIyLqlLzuD9SZihje5uqRBjZtQCo9N4ujaBIddZ6xQ/3VL7Cdx/NZqttTPH
oVjqtuaARtAkNy65G6p4XkuP0GVOqz03ol/DRS83ERQeRuDek1YieMEtibC5pG3CjTcspq4Ws0bd
U9BrRE0ugFtzvehRyWbtTMfmxIYdUBN2UsbROsMsfOskOaTuyuo7/JLS+EfU9YLQFgOW39SN/XYk
gf22RhIzo03VG3h0ZnwWp059TRJX/aRFZFTzVSfkXKuZw/cu5FADhtwm90gx6vppPpqJn+0xK+8C
LcZyYFNFjX1te3K+TiNH3tYYE24h/7iM/kdZbJzZcbajK7GZlXG8z7HU32FJAhqn58kR/4GJ2Zpq
Xnw5F2cG/p2MdHLhy81QRUS57zyS8LKztnyhvDe+j7TjF4bfKX0tTVHd9E2KX5ZZdcN1OE/VQU0M
mFItbnfKgw1lFoUOPQ7xLVpFyVPcoMF8sWObeNYe79Erm7z1m1KoatehhvruSOqr1UhW1+Xk+YoU
rNg9ZiiVH8PJ1cNVg1Pug758IR2jIHIm9uJgLMvuLE48+yIuWvWIwl4EWBAOx1xE/dmgTdlPZaew
jGKDh1t1Krzu3br4VbS4vPaOYT8zR62Q1+KOcDRwezqXig7cQSrEnKMvybBMWiynJk3Z91bpFluo
PQYjLLStl5U2vWa96z2ZlVvC55m9dRTl8w6eZrpO+2LCLCGemaLGBWSNThsxS5skJ1map0Fa9/mq
dlydx8vX9jjRVcAgt2ZMuLxN1NbzBjnpnZYzki4VgBan/ArMlswfn5F1ZtSP0kqtTeYw0oEw4hLA
I6iM95XvFHdVVlTnas7Ng5SQN6jniymMUOlmtddpgdUOWhHQLjna66RyyGIDZptG53gPSiNagb7T
29PFDCtTS8J7BiHqnI9ifk2pmD6PhlXdp03WPNVdPbr7WkPNukrCJslwGliMvjHnN2mmVHlDrtFQ
rt/GE5l0iBXp5EDKvNm9RoPH+B5k93z0vfLMorL9WWIIhImXi6xGyy7nigBWVJZavlewDdcMhAko
7mtcH5GtqkuAwOgypRhapXaetlvPEw1cPwdqqsRKlPf/F5adCK75pvmrDv0tRAk1H7En764zdFQb
G13Rwyhbiw8XhmlGWYQ3bW1VL8BgP+y0HX5AiLydCUyxdy4jl43GtGWfNjMne61ZpIx1+S0WfliW
QA2V34Sek7AcOjD44k7fzX3fMRqKbdTflb2PMaY7NzOyGlaZ7PAjw9o8wOY/emH61EKX0KuVsDQs
N6LRvaPV4XsCOflHWGCAX0f+oz3aw5lOGOeev2Kil2nUrZ3Yv9zck1c9oBaCtrDf9Rm8N+7blF74
/jzse+lyx7AJ3WM5MkrwFW6KFbqPbh/bd0lf4Z/RJbywksjXoaSmmmLH3wlN7JUVm9f0IA8cyNnV
WM/OsYFdulKDcrZ1XobPlY81Vc5MDJjQSi8Jo4XDIzS6GFNS3eIS06yjfii/lfhkUOGSXl8U6qC8
qbgJE825dhs9wvfEMS+NuLd+GxHGsVU61FvZJdExxM/4qhRjfJ6LTNzaNaxGSMwzltXf0xKTjDhr
9wXH7bavLYwI1KjfhGHnYMSLoKBSWbWfUK7fKk7cVTcijff9Xt/LvLuLOkz6R1d3jlZUTXs1yB+x
X7pBGsV8sSgEjxykWlBYfn9OKeceBxu+Vhs1GfVvVf7uFImKm1zVLxa8/++tpzoIQBEk85dKT1P9
zKi78MwbwnQDWjKw2VrzrjO1kWBmQn78yySXEWG9ZdOMK0tWtdg1JTDy2oslzJpJ5rheES9YiMnf
x8ki5AHCuoMB/UrUYoeImlJFNpY86vPw0xV0DQQxF2uKKpqkBjLRbDA5LxLfWMyrAw1O2pH3X+CY
6zwUkOnWdohrNlVhvgHu+NmaCSQOfQphOPF9nYYh6Ebn2aUFGdP5XEj9hhrKATkDJtI6z/hp+/lw
ZlfC2jqNBZCSYUCN9VXQ+1r4O3YscY33o3nTjv7vZrS1h4hX7940XSL8RFs1jMblGG5az1jydES1
1/2xw3SlKTdYPJLRgB7hC43SexTUZOqk84EG4kYCb/2Jv1qt71RLIh/plGl+NIr+Ht/eOYgculvf
Bcj/HHf9aAiCUBhtDXb1xC6dIM2RbHQDPhDLtUrcNWazpwPAbAKX7y/GLe9ENQtyj+uUaVOGM3HR
T5Hlef4PqO3M3fCzfQPpp7D7haEwsZtkAKGXgO/ieLP+HIdLRzmAx31+uR+h90RUOSTfWmhQ300P
XEvNaAEkvPzIvhH4gVzUETjp56t8dFN5hAuGjWPeO3WtjSalswtmMG/jkJ7MENjF04gleFp/8fw+
uiAb4oBnW0BziBT/3C7Z2JX4OA1MloYGX5qh+uF41Y/PL+erNU6mO4nAcpK3VQaQqAnYIl3YK75S
vC0P/3Tiwf7DAImtKNx3m8NPvUGaSgY1H7CLqNPNo4k7K3FaQ/IUa4xaoCjpiy8xLjUWbD8EfF+N
dt6/ehaiZHBU3j+f/mW5D/8aotqihj5Y+TjjG3h1K5yV1vgeN+e5lsL8qf1y87f3lfVIWfM5TNFi
n757DbWVNyH6CYpy5JRyphvMkdwvzpP3e9Fiho45HPiOCVH25AX3I0MRH5M3AY7SS2Z1lazRFJy7
KYDm55fzwUpchCdcjD7QNbkn28Rvk2SeJq8KONpgLWntGUFkd7VMHz5f54PHZLi2qSOYW8bEixPm
vx+TUxeZ5Uu3CuZEJ7v1WfPydZqVC+Hq+PlK7x3kPOzq/rXUybCRRtVZlBtIhXof9I6EwxVJZ/+E
TiHJ6sv5fsIAfo91Xyg3ja28jY4b73dcQmENzqbapoyA9mZLL11ICxSssCF8CS+tcWEj344c+Pki
zCkG7aYkuXchJFJcqW1ukoJ2dPt8vByqDhhrQre7ptfGsMlJ5i8uFJ/l09ePUSbgvs4LYKBdOTmb
8bPXLL/suKdtrB79otQvjd77NjlO8lzMHd7bec4QJYeJhNZ95xKIxuDKOTjogjCnrNdGU2eQie+L
kOpIOTE0/+JbPXgXc0h3WVRZQ17lAOiQEI0RytSChzmQLyx7kg60VOvWo13ZAQOuYaMUGj3WSTf0
8e55ZsNlSDNMWEbO640fDevZjcYNiWS5z90yscDx51Z/cRdi1+c74IO9ZqLnh8HBN4vv/sleC4u+
YQw7cV9Skh56w7cOPPUxiFIJSZ5oviH4fMH3k1/LQqJsCxQ8OHicTn7RJPT9UBdV4HsK16+kKrYN
5jDnjlWrfehF6jwGf7nDvS06+3zlD15fxtr64hYJm+Qd+UJGU6/FnVOiHpymp94h46gB9L1DqJ6+
fr7UBxfJlJfTiIaH/5zO0BmOUHROHcmwvQQaRdAhwWzIVUBqIg9OmyXeumXKht+zCXL3+eIfXCd1
FdE5+ptn+an03CXvit6zLIM2rJJ9M5R30aL19tJJ/nUZQA467xMCXvwYxKl9CI1gGyEczQMkR4/T
VA4b0xsJ58gt66+3KeUGhCmIUdAw3unFa1wUu6jvcoaL3bCZHdAXK70aBuGQver8+tsbaOsWF2Ya
Ng4MJHT+ef5GSV6Xdt5wWaKwAuS8ZcUgAWC3za3sK0eL9y8gi1HaUBoIplqnn6+GAXHsdAVXptl3
saU9Ik/7lY7WHYTAL2qQ5V3+swRhKfg5DpfGmf+mxv7X55/omWQqNaaxS5q4BWDiV4IYvryfcc5D
zZObX1WjH6+I/w80tuWlO/282LXrIUjOgsboj5lfP1eTcWfJrIHt6+R4ZZrnf//oKLwXj3xMLRj5
/PnoBG4rqG/dLNC67jjlfWDbGTk++hfLvC8YbV2gWMfYCIMJ85RZ1Xv6mCT86YAopUUQjnFZPfJF
/Pxi3p8irGLoFBtYOZCOffLNQiEzEpZjZIG0aGtp9+CUdr/d0rlJG8VUjfRWa6q+OCWXtIN3u2Q5
OOC3C5wZTiMGiE5BARDDqvIFOvYh9+nFyzqDZu4zqptLJlnthB/rCsEcMXpYg9Zg37q7V2MTHXKG
STsShe7mSTTfIOLiLlDXFAdLWdAsIgS4Mc69b2LygCJQfPHrP3wwSzQZEwE0Q6cPhrlknANv5gEQ
VblNJz89aiNgx+cP5v0Jy4OBV+n6BtbE70rOwm74jERVHpTKxSGt6gM9M+48V31VtXz0KMgEhFWJ
8QQ97MludnOrrJuSg2isLabZYXwYHX3cfX41H51ADiUA9gs05dy7P1eZU90co07LYBCgaOldPlMI
AOHUt/kLfP2/r6LpGaGJ8slYPJJOO1S07w6ujryiUxb+Wu6dTJybQoaPn1/VRy/PYozsQsmlMTjd
xmNLrthc8fLkifCuMwzDV0YofoG4VjsZCe/nkOOwA4ul/eJT9dGZB1fVpq6GMviu6QE/0WPL7rMg
wpxUlRoKimhXpw91Ot/yIn6x2kcbnrbHZLPTWb5jC2KGAI8M6XJQR3W2Lxzh3gwmqszPb+Y7vxb8
j3RuomvyObKgOZ+cq35njp0Adwu8btAfklivdgSWQUpJrT4HoHeH+9TwqnVXqf6qmcrsUuSutY89
iF0zIjamS0T4GA0ac/QZDGW7Lv2quzU+vPMuHTZvJl5mp4WPDFtdDEXB12a0wQpV82won0gKy2sP
ies9EqBWr10Sqs7z0koesqFvD6Ff/YgZ687Oor4cCvsAiuSvnEmrscXlOj6/kR+8awy2KEFd18Jb
4PSDmLv8hmSk3B7K+Vc9G2qn1zCqwpwh9vT8+Vof3A7jjWgoFsYqVfef77WJ+4ROuAelfWj80gEc
NoXQn9uJiCOXDGdEWo76osL44KUzDGB7Khq+WO9K7F7m0yijistLxVOcRLhxMLoHzJTzykKded/I
odkwku2Dv79WPMr8BZGiQDw9KW0yURLptVVAr3aJxo8YbpnfQEsm/zGLHiZSgr+ofT96kpRswACY
sPscZSd312Hk0NpNFWh61Kzx4mU0WVrqZsD0ICDf4av1PvjmcIHUUEtwPMXiyRtYhNKOk4pbO/YR
FG5bDhu9qZqNBS3ui0v7cCkf9bvnUDBi1/XnpdWunaiipEUz/Kq8xnQZtaarnLOkM4wvjq+P9qjF
C7XoEBbK88ke7eHFlDPIQNAW3R2uHq9CNHektshVEjU3HqL2v26OOMAQXZgYkcEjP30BjRHA3Wzn
MpjNGaKPO3yTndzU4ABfLPTBwQy3WBf4G1GGEGtychNn1Hp6SAuYR+IxGse9Nzd3n296YfE3Tgr6
P9Y42RO+RmKnbbMGrF5jhYNrfcSiRnwzOwcTmXxouYs60qhB1riNpdF9NUh8bgUDmw4LV8C/DkpU
mTDusUky0yzDwLABNXRiKXkkhS++MX1CP8sJhVZY6+W+aGFo0N1Oa7hw4SEWHmxtfUSsaCxuRrja
Gt9mv4BxURr4aVRFK/d6T3wTDdQYXWHcSnVYLeJwfMGv4tGN94Zsp0OOYPSyt+LiotdkH3iZf5dU
WbvmDme7AqxIrmLYQgEMJeKShrnehl0sYAxmw3llWwkuR2m3+/z2frQ3+Yq7BvvEWlxK/3yCWJ80
anLYm3AFn5tRPXtxfWVb2s4qKkS1uJV/vt5Hrx01N8Ue8D3M+JP1RDyVjRVNZYB194I5XQ5mdhhU
+UXx+l5fsDiewvCnNgGm80+WwXAktuToE8mpZzd1nUiIQ97PJrtnEnXBVHrdCfNHJMsvWqbTQF+b
EoJ1QWm5ozTXpwWZX2ODVQ8CTKSa5qeYXM6VJ23tBra7nm8ZnNPjNKLAjyDrm01OOAUTrpKDvDH7
g4DqK9JBO1h6p+0MZZfrEHYYG67eI/xgjOWnL8LAkHwY4QNhSRNtfGU4YC/uvImM8NbM0PF7s2hW
KB/tDFUh8ryU34P1Q/0K8du4JuEXM+sRCR6KLv73YhbruFXp1sW74KGxxFeP4qMn7mBAi8stMIO1
pMv9G+hN9FYUZUY6KgZiE9Ol1TTo+8xQ/Rc766Oz6F/rnBZGfd0TfIvtVeCJxTkZvGFNtMf28+37
0QfRwa2PuQLzNlxJ/7wYvSH/qMG2KWDo5K2nRbKo4zOf4cAft9MXorMPFwOvpGchX+9d2etIDqMy
513RYocwEYwTcPvZQQODUKmSL27fRweBA+zP1wLJ3rviN58my0mhUgRkMN1giEbieTg9Vrl8VQni
rdj54k4aH+0Lly6JBhYtlXs6p5nbOuf+UqelY46byGwaR2+Ww8EEi99UlhYHdt2g+K5961uih3Ew
RTCboyohDDTysp1f2dO9iy4AjnZIrtMX9+PDn8eBCIwEfuufHozDGLZaFlPmDE39avnRQ2z2t7nF
MPnzHfXhOi7RXFSUzqKb+XNHtb02xTWknIBOtAbNUc/lpA2bqpNffEg/KlsXa1sgluUf7sl7aA3+
/7J3ZrtxI1m3fpdzzwLn4QfODZmzUpI1WLJ0Q8iyxZkMzhF8+vNR1d1wyUb5dP+3DTTQ6K6yM5ND
ROy91/oWMm4EWIcB4Xjao3Ob65uucQDDG9fkJd5XZfCbRsWvHuAfPvLjgTVf7BKhjl4dyA3aE9vw
PbBLFK7uqWum39Qc1q+e3xXETS8a3Da9pL9ex2ENN1ikV7HMmOp5SMUbTEAymEvDj2jfJtHKByAU
SK+3WbsKjjVjlWd1KH9AGz2S65c+xi1Uq9FEtoy1BbNBOnR35HyD/63LkvCZ3t9Jb/YffIdVE6BV
j2pC6yXRN2trszHf9NlE0w4PQQr9OW/GKzyJYgvt/3vmT3NYKSvbjpUy7wTKSzZ70/nN0/SrqxCs
Tl1aHDy3HwewZSl60rkFJz+xHJdhMcJBtx8xj1/QMyWGXc2/+cBf3eLVnoFj0KPZ+vGyi9xIVMth
6JC1MAcmMXZi904nsBLgOmG/ClP//oX5xU9kX1/dxnDYObl/qEkCV/kgR6zyAKXR3qadci/rlBOa
ypv+MYfTTCJV+vXvP/Ndr/HhEIr2htA8k1eU0vbD05VoJLm5flkd3GoJonQe3Ts7NaaotpRzkTZl
+QCDDfaBjWTrXafsp+AfqnEBiIWWaK/N4Px+c+mNXzQxUSXQ9VlXbe+n2jeRziLiiTe6X2L0bFZi
71ClWbs+7vo9zGUr5ElBPuWAQSQhKVLMZJBf279DEVu/WMNWXzhyDJjZDNrMv757OtIItxqyCt9y
DkblXdycWaAvEFjWzgW3yzsOOZJEfBZQykqayIZWMUeFJzJ9mgkM3CkVg5t458sPi/6FY3G9T2ce
KWwT5KfLwNmjy/2uUGSyZE9b283TLYJBe9Np9XBI3dbbEo3nbfzkwmwK666wannNa4sTRfEiPKb+
GJxK3XvSgYL9pjD/1e9nAoYH3Vsn9B8bR7Tb8rIfLH5/Wcg7MKUI0lyZPWaGlu7+/kn81UehvkRr
gBudbePDAYShEzzydVsCQppuROuvlh4pilOQlsnj33/W+337+NSv3V+L6pVt8GP5X2tuOc5VRnEw
AeMJiaFSOD4W29jHoplgrJbGhdHo8adBmvOVaWrJjTlocEusUuxFDc7l/Qv9F9/wG3yDSQuLZfBf
KIGfciouX8B3vdTffiQ4/OMP/YPg4DlrFsU6GNYpJ2kOsJD/k+AQECVIDc9sk4kSCYX/yiQlf5AJ
L092YK9Hd0bZ/0qpsLw/OEtQXtFstT12Q+vfITh83EXIuXBpkxN6oSOj+cnEX+u4cqu0AHyQGM4C
wdyuz8xz1eeKECbUzs7vMAjra/Ljk80HerCY2bH45j93lME+piSmueogJcddXZsw+Lhztv/hJnz6
8+/7MbzwYxXKp6DKXU38DkvjT5vjwKRuap1UHtSA5WE2ZXtTNB1REJ4ttro2l6HR0+Ky21y77WdP
fv77jycD4qefSZvSxIpEiiL3+GMZDDIa2o3yhgMROKWEf5ouu9JL8UMilDhLM+1OEqluv0cMDcVU
AMlcIZQZJ6WeKesdHE8jCRtoexTNhFqThIUvwV/mYqfMgn8XC0hVRVapLVMoBQ5B7IQ9jBt0t+qN
zkJxa+U+IFc8CYfUxggZe24LcdNpv2ApVPuV/pyFIjEUHY+WtS2k4boc9FYa92jyxFUHwfAevzO2
KgvD+Oz24sWvqkxH7D2pt7TnF011OT2UIwF0fS7rc2zgW8aeQ3T43Jj1OSUt9ZmpsHgibIQ/OMss
OPfgeracyOPbYAJKvJl6oTdHLlVdkW+l82djFl9rb8LeBsbj9RjY8ajcKwJ0N55s0msHeTZtmQCR
GVYSRPZe1t005URk0rQqtfPBg4fnogxaLJnRiKjmDbkc3akYzfYG3FZ8QpIj925rlMcWmdHWsIbp
IYej99Dmi3vH3TG3KGJAWJvwekdXtq+qIUkk8Th5ZHOtPuPgb56I+ePOtKy3B6J8eYdmuETWUAdn
l0jEQ9um6m3GJPNZ7/gjSu/6RxeV9jmWiX3EuGPcjzBGH/Nhrs+yaYJzVXHC2hDAbeehXSHhD12C
aGExlGLbi7gkKncytxBRi1vhpkjeoVzjhW66VzvmfyYFAsEowRydHGCHoji3x5YIMV5nXxvU3s3G
8tj43FzliZlgoxzAW29BuiDpilwRgTONzgX8Xw/26F4z4uI2QcIHazVtrwjNWEOfkul7oROmVOO2
o3em6ywaRvOcyXZ6YNyxXAbtxF9lpWovSI0MDckvDmZNXMXF+rJrrXOtJfqEpJPf4tp5EA5BWkUT
noIqnNJ6+k64gdqTQG5fJzZ3IkY8Ftq1UJsK+l8Fn2jkuhbQw7wycCLipHJYuxICGP6KOL519bh9
Zfi8XNZzqj6bbKR7wLg4kbq22IFSHb7puWvcE5I3b0jKATWncW37hPtIHDuXen1EyxoknSLqcrdg
dkhgO3InbBchuW3w/BNRJZ7KxItPZV88zVo/woHvquvEf4ObCD0r0yo3pUCuTHLJnWccx+0a0jk+
JCbPJr6LItubWKM2tl0+27E3gX71BFEKDg/lSrSSKTcKV+Wwi1tbXAv4ztfBMDvXo4qN+zrrxdPo
uM0zzhWeVg+PbGfGzbOFnPwix5R9J/2V36zlYLP8em5eEshSyPwspSHLDorN+4/zU16Cvum1W6lE
PWxkli+XdGn7R0EZfquawQBpTUkBstfAalrmVeTOenYYGtPDjBjLbI9VkmyH0tW5TVUxeiuDvP1i
ZLj9sA17iMdNq70aXNyd5iPNV6Nwn6amnofXrBvtpwxbRpEcJmupbWSWi1ZvEdrN46Vq59g5zYk1
2rcYM7Ho2VJ9NnAGR407pnVoOBLZYLu4O55DB+IlTXng0XJgaRrrq7EB84w9KDjZWvFp0HvtptHL
W80Zr+xKVDsMJM7NAvMudDzQvZ2TgACOr+BdQg2nx3dIzCU9VmbxuWdwuSW1bdyOtvqa+QDl7Wn8
VqRmddTq5JWEifSYLsyDamMU54aYuG3pTBIybjJ8MzCdbZOsv8C5FO9QGxtYdotgY6gOOILnJIgY
kuzKXuCng8SdVNThJXRz/6QVot1kZVsvoQji9ojuBpWyJsGZ6kBiqqygJ1mV5VsiFtDj9BBBL/e2
ikiwv1W1l23NSgsuciz8l7ToZ2wrvLD4Po2LTKFTHwM/IS+FG2kak37UITAfKg93oRgsf9vMmhlB
j+W1rFfOgY5Q0dQq/WJ2suAwJsadVcXBjuZKfzbqwCq3Jtf+tRfz7EYOZSnKRWJVYwqPYTrg5yNI
w5jh7cfgNHtAq7Wpj2g4A4MuaeBiEozddqPi/tVq5nGfOAl7Hhu4v8NONoWpibAzr932lvGsga+t
6HeotlKi4goNbJwvn30SWcLZKuRFLVd/QVkUT1gVGi9ypav2sN7BhDLR9jdEWKAumWyLE6LFLMgw
oc6OjuUd6TOa+kaxiOCILoTZh4L36tIue3EBFh/zu6mbRzQT/cZKU96qfgsXrw1rGi4hMGDnJNxO
fl5mi6S81cDMEOowlxtr0ho4vu7yIkrdodtWLfciFw2e3D44yMUJjtUYq09ZYS2bKR7bU1EJO3LN
EsuHW0xhOSfFtrct+8braTE38ao6SDrskLrwd602MWNZEwdmxyIHObDyL56b4JXV1Uz4rcKaFUza
jszaBqFsdVMaGns5hJhjllnSClFObhItCR5AbRj7MuOJd60mPfqTJMpvju3Lhs4f7OtZuyUrwr8y
2kWd1oyvkpCDANhB63bVdztpr7AfeOdAonuP7HmG2FuiG0OkkxaXol+Mo2Da0pKs7HYX5RJbT2Pu
KTv0nBl5rjkTQ5kqoOxRbuT6d4GdqCTWuXblRs/16bi0bUAevNbtR6N0nuZyzMg7KLL8bA9J/1pZ
uUuCQG9PTOCMmvDOJwxBOuioosdH19SoUDRZFzsvdaavTW400VDO67lAtDf4bsoNYv262WLSzy7I
6UW3iz0x93j8qvSIfr47B23f2ChsaRwS/+pkuBQJn45yrM/Xyoyzw5LW4qspQBuCiFfFem/g9q1H
pDy32IfWkInc6etzYJKF4Ndi+ObDgBfMSiihd3rRs+Gg/lVv1NGwJJUW3wqmDrwDpGecvVgX8SZx
VlpgmlUwtoVzveBBv9UaIfi5mZXuRvIQ8RkyCYoqDnkpedpSfJViZLqVIrbA+cvujCya1Nf3w1eb
mcY9jtH+m4Di429MJ+X3GdXaTZJKmVuOoe6dJMOxx3/btrjbJ7vY5KlZHmnc1+cS+/fB1nuiRJqZ
xbjLkzysBNTrTer0bO5B1Wi3dRKMD5lpJddJxUmjdlxxlSzv3yJov1gEzWZh3LbrokwuxdsAQIhM
BI/jSdC2xieWwfqbJVyqYI04InZtIlrchIUorDq+zmo836eGNj6kGUzK0Gg1vwaR3Kl9UrnqQp+I
AUnHad4kqyms4bD1hM60inq1Hn9xDz15gyxhEvATaOwgvKqkesNokO3lEjekmmQBvNoZrIVyYp2s
A2GV0LOC9jdqBxprPxUR6Hv8VW8IYmId2v21u+OMGlJKhTlF4ryLyF8V+batArVrSH3YiAxFbJBa
3hvhRdMBYkmy0wzzBXH8I2AEiyEf25TmzMlmRBF9OXWm/TQJXM3ZYhUXul5ZzyYaO4mFR9TTBQZi
H3KtUWzIwgSwAfd1X3ELD0kA6UY3Uhx7suKcUFbBmY0b6q+01AW6gZlEQXSzzXpnTchBt1PSuXca
oEkyahIdollt2yR89zzbIMk4b8wNKXYjDw5gUs5KFCmcB5OCf2khSrEOO2AgGAzXM5Ksl/amRi/L
vcTjuLGBo3whS52sUCLK72wQultTxuKqQNpwzkdoxBOpNXgS0+khIRMLdbtjls+dReTOaSgXjzDT
eE64SBl5CprsB7l1kiLVo1FYcYl51spH/OJQlbTe3vCDavOhiaHl9K2FT9tzlzI5EkqbbeJl/T9i
DlLxRsfl5kZxhtBuQo/kmxdMlnqsm5YUrIKcpTo9zWtQ/ym/OKkD4qB5+AHQSI5QnoQ9oikOV5Qx
Om4yDoC9b/ePOr7vCIOvE/UOmSlRFUCmlTiOcRHa4qvKx2LXZUO2Hyd2Nb2YlwMsJg5yae2OD0NW
Pnsd53byYMSTP5dWtunUGlOxXrtg9ZGeloWLz8uu3WKqtY4GL+xNYU3ZPkZHV0dETZfHgZCCF0lo
y4utDPZkszTNsJbcT2vwu09UAP5ZtTrO+Zliyy3r/rEmVOaRZFfrqMuheR7WM3WdBmWUEk8xR/ZS
SuDc5TzujCWpjmAwOC3WnhWyZ3k3ldWND7pBEhAo2+bF6TswwTYnW2FQtWy6euHNGxqjfzRzCvm2
LcUVlGt8sLEtm5chrv2N5Q+cSGPbxs3YOAvvSE8ygIEDnX846Ev72tSSq1ItZO9wKg+dzF4OzC/b
UytauiEmg4xQBuvSlVbQdBzlUXhXZvsFCap/NmbKW0hNwTkxRHfKlFef3YQLx6xH7WvddKLGr6cH
RlCUVbPK9v5aeTMhEldVQV3uZZQnDIOWN5+3dNlm/iKeCrf6NElPfAXbTZmjOwnBnjYsgTllMmjz
l9baemBZv7W01wgUH+FOFzXMW87KmglsXF9VSSXLRlLMG6D/4tlpJby3rsrxUjMr2Y5TRkW6Fg2Z
1CmcUmm3N3rdcWeanC3gfQ0UdVKDCExMRS40RNr1sEE9beEPpqHFrys9dbEk0HXkRFfj/TEE08gC
ntSgn+SoqUs7odK0etXevFfatcXjgweojFwQHsTqUH1A7cgOpc1GVjJfOo8x4cLvZZmWaFwG5LBe
RKOHS782UJYMhFEhKMTnNH3rfCJiFl63OpIqYROYV3aan9A10IUsbluB9ASmdxGsrCsHBSGsmnYE
7wFYhFuczHpJmhK/iHmpSfG88AoyzKb1ERPPRUmtk9Uzws8n7ZgykobJvK2BdUWgIOF/FfCL2Gj0
joYDwyx67XRioKe0XxbLpkHhDHP7CquSRCt9UJ9ruANhbHblUVuLWpxELGtUUgDF1wp5JcuHfg9L
K6qXjL+pMimy24UlzjL4+Pe62QMXdCkLemZ1k9rkAWnfdX1Zjymexu0rKzaptkfY8uejSRLFTtiU
5HVjxLe6UdZn0ZjFBmuAf/aHvv3SGPQuoMbTy0A2WZ9npPzXk80JFyjzwOKumf03vELNs0w6f9Pp
bXCePdbZZk65hKlDsp8OxA1PdTEa+JQqSmiXY9EAmvq8Ps9tty7DGEZ64uZKOkFB5nHWKDr+eDC0
6iJDxnCfrt3Guc3XXYCD8bPh80jYy9h/G1v41akRJ9ceuW07o1ufH8gRoCDo/5QuPydeuw7vxwo/
oDMFaqO4reaJ6p00n42LDOf+fW8wBlpvo5+k1x5LPvU+zatJc+xrL9Ectoo58M9twBVuVWHezx2Y
5qACMuWS0ne0KUOi1M2Ne+ECh8lGbmRAY+6oSr0+A/mrz47J4aFa70HKeempR2wmdt3ScCiaDVYz
4lYe1MzxRBT0RfSmNO9JwGOxZR37AhpIPGFdgG7OYCd6b8VMA80iH77OKanTGcg3jYye1UREHC+L
3ZoXuGsbCVd24JBZ8WJj6rfoPjUlL4XSp+aZHHEagzO9OiuLOaINHFgsqJsbk6bels2eh+d9mZUe
V4OKnXi0xk4eqaaUCJVZrec4kuJOsrPkp45i+bPwOC1py0ypOPUTF1NneUsn3qOCJJdH3Z0EZ2uL
Z03T41s506cwS1llx9p22tMsSpo361KJUcbcdoVVXINRhLzoZg7dBuBqVhuwP6SUqryTHV1BxPBr
OIyBw6P1xu/eGvk18NUJpip4cbOAwx/QdfEVVg9HjrZfymNe85JlIkuvIaw9T5PDVSMX0jqafsqr
MhVcg6HUOYVOc/uFU0luh6OEkR6Cagg4t4xOdgWOnUV2JovhoWliKwrUpDbTyA1XPr6FwqSV+f4/
319MVeVsMRpRSa/OzJ4q2FSO9TLIT2AB1a5K84xUiIYXOrPbU+I5LDLMeJJrzCyMthcnWy6Fu3AS
nj0FobN4G+2lcQmooHB4b9B5JPDYIAZv5/UUoGTLUZhsr3FPAccvnsk5zDH2+/YTcRspxAQ64AOF
7HZ0oJSHBVEmpyEefqcvMz7KHFYdBRYqTHBYIAFDr6OGH/w/Y2M1FSTy4WBnNIcjXOrOtecO5jYZ
YJQpm6UtDTh8D4kuP3kJzry8dwDScDhI4prapbbaU29N6qKeRftlHG37Gnqg/MySsPxmmPfTWHn9
sqtdH1koAv6fiLsM+Apv0qz+oGVrUFlPzoIS1GK6kafX2khhQreCg6gxURQBleNoRStjzcpqXnJB
a/X9Zv/91OB9ZP/X2YiFdM5GAoQciOjsD+f9BLyEGWRJf6gqi7wgZK0rO2Fsz8usTfuuG9MN1fuy
VcwiOeiMNNlywd310rWSwxRwm888VLhuWQ1ip/kmstK78d0EKMYAsDPWuqYN28H5rYD/50rFAP+9
3n0PCfFPlpXOJGgoSbThkGhme4pRm6yde06Pbd52EATXSYTV+puJNfG5V+wi9VxTF46D84/Zy39H
lb8bVZJGzhjsb0aVTY2E6eUvk8o//8w/JpVYB/7Q1zcC15EOHn4VBP9jUokgnCkmUzWLaCFU/yZC
g3/C5oM/cD3zj4BKOw4PLU9tD2gp/b//x7b/sFxaP1SxOvZNJnH/zqgSctBf62GdMGl0YfzHwrKG
UeLDCF4sTUEHXbHbCBEYUUl8Fd2+lCOx07qFOnjID8C+FQmLbJhZ4pLpkBaVWZJ+62PYXMT5VSb7
pp62xAcuLWFNDXq714Xnd8smvAJiK6HOTVt05WOGcvzc9Iv+LbcSSc0/QosIdfyq6yCClMc9dJvm
szcMnnns22CaTtLKuvmyE269xeJGjqEyyV4olEvfyyCDyhjjIXSUdkYKITLmfQSoGnm9gPpR3fM0
mhA5zZRzxiTBbSr0Yd8BgYwQo1eJSeDHKdOQuXbSyHbT7BKN1wzYcfQOGjLz49RUuQi7rJY3U6vt
zXw0N40Z0AyQeGU0kKNRlazpzEot+aN0ehFZI0ydUclzGhgZzOrF6Axjw+QvHjZjU5KiF3pW5wCm
qtd6HFEiIU5aTGRlyJ3nKuvLaHzKzMw5cSrtP9H6zd2L2fCcV64IZUMf5HF3j/1lOQ6dDXD4wusS
WWyRCxHTOdOS2ne+SOkcI2S4ZP+l71ii5lCGodc7d4HExzDRTtPBOmBtgaFKT70Q0+hdLNB+umCh
e4ptQ27p7415OoUIbpieAEQsjGACvYp1wyWP28ABWRzhA3ieYLt0aIVg8rvtewiyJa1q+S0Ak5y/
BbnRvyGJIYXpyqxR0Bp3HrGCO3fIvIZWsBd7XwQ9R5vaBW4QLVkgofUouFBdESP1KUFYZ3ZQW7AV
ihvDaMi5ysAHAjKar3tMo6GeZTmPpSzIKhMF+jhIKCc/Lxr6yDrJOwQQ74l/uzYyIW8Hd7RpNGgl
+USkQNaQ8obk5PuDZ6P24GpHJmi/g17rpJ6UiKKOKO26HTmP/UtjivLVBIFuQcHjRB52pOCGg0+8
U5hQqlg4KwODPXeYQ9tKylNeZblBLt34nOb2NERLYzufVvOLA+ZPJOi2bf0iye1qV0lH208WkD2P
j7ss8dcTsGXIm5qBEfqhgiAI24g9wsb8eQyByxPpYiTtvFrSp41fuPVxori9yoY4N0ParvbZ9fPl
VMeLHmIaVJtiTF/4jvnO5/y1G8vkyk17sHOj7Z51z+u/pLKIn9MuDTACLNNe5ESDFVAcT6Phic95
v1wxDnFu1if7OiYQbePpFhC/1rhc6DeHbEUDlFyoTD7MS1ixltDfGmxN141TJF8SkS0XXWvjAJiK
8tCXLkfhzE32eT4V+zgjoTNuRf/NnPE70PEP7hJbQ5to+eaZw8XDYurEzOQt4PeYMNVlcs4iazV4
YP386LTUTmEOgO0sM8t8YmYHxGdUS5PgidWtW+RwI7iy3nrTPJ9j3sDV2BULINBxKF+R7wZRlyGL
3GijaoOwmFz7TlgzsHDTm5pX21fJvZPbMLEaqqyvQ4VXvw76nr9DaMfSL83IAvIaUgqXx1l3m1Mh
W3pKeZ4zb83lzqoT/yAdnB4zzUE/ZAie7wYngffqjUN2YQTpeE8tVUQl1+e+R2HBY93cAkNn2ptq
kVPEwUHjxAkOmBP7ye80uimcDPxvcAbTT0HpZ4R6NPU3L9MDKJHoGoDcolchQ8tmkqIbdCPz26Hq
/KOyJrkpeLrvDFrcVWjMyjwEoxVH87B89nUQr0o6iRd6Xptd5eXEyj7q1jOsScSf6aht5GwQqCTx
jj45/hxsLBKebsnHySLb6+bHIkVS6lh5c2mWAhf+5MlXpgTTdjKt4S1h5hEV6A6AV6Y9oYem9cWs
l+p6MbLgeqJ9+UmBt9oZZTJ8MrtOXGDg0O88o1uKqG9xpO8a8rO3ILH0Fx+p5saGxXFLpdsMkZpT
K0rzUQvhJSZvgMH1Qz0REmqZzEKhEXQBdAcSVtNBTW5I6TpvanLPjv4MndHzJ/fSbJcENLhm7ezE
MD8nbSDgkjnpqYGr/qmFu7YZWn3iygap+g6LcbjDYNPmEeHoKABIvGgBKK5kO9m6ocGh97jA1h4j
22y/o/mwtoZsAtoVZnOJyzGP6EB156Vu5psS9Cm6vuCynTDjhZ4CRU5xqRWXqW6QiWu2+XPZT1Tf
qKwvPeGrO302wLNrCBhubYZEh8kf5LGRcWYz07JXdmSmX5PwVjxWQdM+0tvpPtUMXymZ4+xilNDU
0tlfPoPOVEQgNfkeDLOCRg5FUUcbzKiDX9tENAf04ViXC0DVxBs/2+izyAK0+3qjZU4dIealU6Kn
+qe29+iXe37cnGqgWUNUFcTTO7mqCInuqFB9XEBcx2H+YkvPCZ0pdclMqMgWztt4ORmZ4b7i49e1
qInrjDDadI7cXA8e1eL0B91e2Oh9xFZro7HPdi5UiTPtfHHP3J/xmOZ0TD+TmDRb2KTyPLYg+3pB
5/lP29h/D8e/OxwDK+E0+zeHYzigL6/p2H8fhv4vR+Q//+Q/45iCP9A+u0igHUbBhv5jHJP1hwOt
DDesj+aMVHdOr/88Ipvvkj34XAQv4VRa82v+eUQ2/jCt1WRC2eTSKkId+L/JY+ITkMKi0aZ5x7f7
IAcOLMWLJzRx8LPyLWUes4dLGYeZj03vh6vzC4Hdz2pYwzMx+OKFRg32k3utrIE5rTOFg2+CX4YD
+yzqRoZznI5/PrKv8n+S783/5yfxGbiu8cJC2Vu/yQ9thWTQ4qUTpI4PczES86Zf91OV49taHv7t
n0TpCnJuFRLrfNZfP2hCUxs03UK8OU2XoizeYi17y/nv/+RjHOxqGOR+VgbCdoIR5UhBNT4H28BH
eUeoZxkVMvsPLh3PKuph6DnoSz+aehOhVzZoZME2W3VnSe48MQ8mjfo6/82Pcv9amfFM4ypEXIM3
ywJO8LEy86YKgVkwi0M6k//ojupWJfIBqvaDmEgm/Psr+LHR9P5hFsgKMEu0bj5ygYiPbXg3G3Fg
Ds8EnH7fISdxNGy07EX3GeVmYP9DQxF68fcf/IuHHs/yCgp8tyJ8fL3crmFkyWj/QNOluRtBc4ZO
ACgfvp31m/fro0z2/TfSDGJVWGtx74PtYRnzUQGvEpBmSPQh7V1tc1OP7/6DH/TDp6wF9w/v1io/
njQUbwctkAQ4dPJhqub6VHf/2aX74ZM+rExzUaUNalEekHJUG86SL0vDoOb3r9fPmExae4TnGhwU
XQcVz09NNOSANp3xw4AlGVBt34REKSfRbNlf2gzeK0N1lEHIFnYOcZsRdLDfcFUc/ecHBViG7/Nw
egG9ko+coCauHL/inIp832w2Qp+0IlSCHvBiV2obIIvdGEFn7FqU4Qe9k80mL62Anrddn9At4xaf
mVMRfQNysEMo9/ou8/Dy2DquKXm70SveFEjLY7IY06XwqEUIsO/d0OTAhCCBf0WlcbVlHGwiX4WZ
7XG6v1FdYD4WntkcnTiPn6eKRvZMJXeIPSJ3GkV45pzzShWeJH2nVyMCVDqetO1aZhDDAPNmLMp6
i6ukvgM3b59gYs+vbcxGYwwu3x1w943K7eZi9vspj1Jql2ar7FL/mgP7h+TB99HwO7xUMT+6mAax
a4JEXCO0azYDEDl8Y1Yc5zRbykAiMxlI746ZoLQ6arW8RfGidUKLKp1ft1SsnRWw2gj9ionAmfUt
TTJKPODM5ABIY4cbjRP2hAP7ZFeMGyBFNBeGTkq4X9E49YNKi7xSNx+TdHIuZGLkz4nflA/ujPKg
7S3x1LqV+Rjz20XozczQRWWPC99pigFMeSIYqKMUy410beaeGjO/h34mDYXhTHVDMurwHHNpoMC3
4tod8zfd4J6O0JAfKz97k/0c3w3u0lCDrd++75sLVa4aoI6xBI9vEJQpgTeuvAU4aR/ZVIYI6Xa2
n5LSCjmJZGuCzVgTIwqXM7RHdISJJQJylJP6zSVp68ogkWrvjiVeZFObUdO8v3llT/4QgTf+OXW5
ZEXGRcD0TniSTfR31Yrk3l+Ag3NyzorngKgCSvm52RDskyPBJZRgIaeic8t9hopPXBroD4KNm8bT
lzQWWrA1jan3wRgW2RK6TJbPBNwtjz4Y4HvUV9Wb6aXNid+ottDP4xBBf3uwyWl+aHi57y2yEvMI
IjEZ0h3y9QJcSjoBkpeITzp4RViyTW7BEMvCCaUpkiaEr68BA3GDB0ouXjublOFostllFzIYmIrR
NgoduNHpA+CcZNqPfp2/BDgHd0HNewSoEs19FkwlCbOxZL4STF8WSrg9ZNMBsoDWmdkuF5azbBfE
9W3Y9QnNDYKzja9wqugFLLxbtoYwb1POTv958gbxRL/EufBUyTKOYIImzKhZJ8wiGSK9OdMio+BO
OGlSPLeJWZ9kTNIA2jIzIjr9jUFVgK7etU58EbK9wbxvNNUzt0qRF1+RxIKIMylXLD93aLTYfYGw
Uiv69NhJtIzv8qmjaZIKmX6vReAc6sJFd+GmpJHbxvhF9GragxygQxWMPAjL7NeAsDMCwTHFtxpZ
AL1R7onZ+D6MnbdJe3lXtyby3+nrmKrsVNUucoKYJHl2Y+8mHXkpEYPKLaPm6XIaqF6TgvccVkwc
msIrHn1K7wtI0LtqYY6bLJI+TEUXpSBYgpaiNZQ81KyK8lNaIvquxzy4tjjXIqPjrS/GkvHbJGL0
RMSvLR2rWzUP095Yt35h87vNKn/Jes2/9gHFvJSSEBdrGgw8oTNTZzu2TnLkiQIGGj+PAdJmvVTN
ZoJUsXX6hdeoIhIeuNIIZlnriEJPetaclMy3G8PtWoRH5YvjsFB2HesHcTXezZKR5kPlrzax1yKa
cKzRvyGNo0MlQtIgSY48hmPQtftSr8ZNrugAVubYbNyZj+4QcBwyAOMRrcD5NQUFIOqyJhOgJ8UA
duG2y8prS5CkkM6Wz02oxHXfrkf7xmwuSkPwMDGhHAliNmz4BFydLA6YObsM5N9XXUwkT0NBQ1mf
Wa2m9Rlx9MW4KuKBhokjk92k8NITv7KmxGuDQ0Scs+vp6kbw483IsRZWxKGR0bTQ9UbuH1wvXlzT
UvG6iA13hhhHL4/JadfBXnPr+0kkMUHGdX2Kl7G66UfWHi1h9ZgDXvpiqrjmQTPurBxsQlJP2ZUV
m/rXwBiHC0byHImb8doveppvrj7t8xTzcBUk2uXQZddWZk1fNJpp10qmw2WcL4/knMzIy7GJ+Ip2
l70YzmEJsgXZUVtdk3kZfyqLJ68lNwOB5FuTrFzpIfvM+/zQTXpyIOuefPikaqNBt4BxKDTK/4+9
82iOG1mz6F+ZmD064M1iNgDKkkVPStQGQTkAmfBAwv36OVB3T7SkCSl6/yKeiddPYhXLZH7m3nO5
FtMDh/tHzalVaHpcepv99aTlWfFCYkV17ipOHL30MRToBqHoK29p8+chS3QRplzegz3t3xRKlwBA
7u0qgjk9qyMuZLs7IIoKTSQ7UzgwLWc6XxQcZoI+s+UjIoIywj0jT9XU6gGhJN5GNyG3Ml7Gdu3C
orHyEqFiO+jIp6d2C4oyn/vSLM9Ta5Xn2hv0Bh0ScmKr6FWsDFzQBXKJGbLX1TKZhL1z+RQd51/p
TclDi+oJ+I8UZMDY+Vhm50kEjN9CkstG/4zsva7CxFWWZ0W0A1hOwxWc8Nd+ERmjvlGWXxoHIbyR
p95pRuvE/H4Jum2j7+i7tp851xd/MzRGQzcMd5XrER8ibNJ6ULylAttu1tmsC5Uxoso0+g++1CWK
/7l4nIQ14/cxXAQJ1PeIkRtvGc9VIWScN/pH21fHhhEmSjoL1Y+DCdR0+X5xcIz3jiO0i2FVGmYR
r2QAZZvLge+paYW1QM2pCn84mi1ourlN3mTmSJIzTbn7ZtIgWMt4j512vlHc0WjIUnIwK9tUWhQU
1nrD1zX9lBYeimxp9BpSpTmgutW0Uz47ur9n88T5Zrsc33ZKdULDZjMLh6/vxA2/8FGinGP+ujjj
b6xwP3uEt4KY9FwHNAr7sx+7wAYILjGySh6zsrTPauzLr7VFUEQ4DVOvl8S0U1oVxNfjZxXGcDO6
VBaGhEbTsPVh/lW+cXFVZ99kgbuYtDp93mDWKhblXNkmlq6qEx06nz7YDWOLimhg+XxMNzysRYBi
vbPZoDwCDbffWBohYg74j4OvGd49ThaO22SZQfowPv7w7QysKrJVo2mV5m+N21ub8c8Nu78ZA306
KpabpgWA9fuGp19JXVS9XhxRc3D2mtN4Aeute7BiqJmIWMxvFgAY2HNWaiwZkEnK4edcDVaJkt4I
ftc34yX9+fkwsIHmB6OV8cb3z8dLSTaEjVccu9J4UTq6G8n9Mnn5W1Woh2Thyv91x/dTo86HAXQa
j2TQm+Bn/v4BUcU7ZYr85ji2FKQVIYBc1pQmVZXVV5pNyM+vH+9n2Mj2gJ6zkQqAxP2ETqs6ij3b
ZYHCcTaxbwCSHed9NZIMywdrgBe/kz2fNZep/N23K3gi/sw9ZOZk7PEmaRHBtc4baVbjYe6pcX79
/H7qs4lUgFmBG4xvCK/LD68HBKbJBQmRs0xAwORoaX3FWvJ338GfJhY8CoMKsMmszgEUbe/KP/ps
lasxcas6P7o2lasLDhPmqTswfg8o8l1JNNgiqNyRKY7vf/0Lmtuk4PuPPPUBuhJ/w9f9jJVfDGmP
XTEBdemnNEFniYFAS5LgQ6moS/t6cpbbQHOCl8peXmSwtF+1xpl27BqIgR3qKsu3w64bwrZQvoWY
p6GWs2V3pPhFsYuf4nObsC8+aQk8vD8nLv+ZV/9uXm04OmfXL+bVed9v/4Kg9d20+s+/99e02vf/
QNPBKcf7v82EXX7kX4KOwPjjzyG1yezirzH1dnP8NZa29D+gfBAGG+BeBszp+P9mLP3jx5/LbAtl
2WBnGwLnR9KO0gc/G8YsxddYrZdvXgwL2lYe2oQBGrGeZt0nKvL2U0O432+GMa7/45HHDAVYM/eI
a1kB093tTvjHl4/U2daRMExPpcCd6qVonhG0mipaSxTzzoAKdGg3t7XJ+o26AuGnHY6bf7m26+V5
xYnVhjWKYvzY0kXTGxgLemuZmGghc1SHHjTPV+JIu9XE5JOr9SrJvUXtqr4x0e0OWGI9dnpbL5+Q
/Q0i7eabzRWTjaWiltiHfZdZRJgKKIYP7ZaY3AnUjf40MTHaNNrf3LSY1ZJz7cy8bm6FTJeniUAN
OUjzRvbAypocT2dFc3la1CKM0M1sjVllsTSp6h4NanDt7M/ZZISLxrv0eUyt1N1PgaeZL/qYpPmu
VOnciZBJjfOa6QFF9KaHHbKrerAk9/TEWGC6a00PooqXEqJ3sxL+5u9r+LfpA7kw7h7LTdnagAFL
ih42/YMea5lukT1mb38yRfTtvZ87SZqn2+pumGLxYGlOLrKM2NF7aWyw2rN8umLXAJUelm7CCoJ7
I/1Yrkt6O3pLvavROxOA5S1tEyIq8N+vah60XWVM6ECqFg+ku8YD/yvEXYIQU7TjjecLvY+knlpH
1AoGHRujuYngy/egPAM/KA5lV27GMb9gLrRvutEXQIzc9qorp31rt80dyU8mH5jGw9ykCCfUliC5
H0nQfJaNI9/rRHDCO6+yyAJSFg25dL5o1SwefCwmIXrWlmg3Ldhn6N3JxwqsVzxghMgCiI1zr6tO
eVANZzvhrjSM4iGjqr0f56GqQk+DsE8DgCV7cs99XZ3mYHlCJg4WVAuC/qOzabtL/BrxjPb3JKHC
7PRpKK88Ast2bBLLiKC64rkeEZW3mpEdUha6n1x8i0XYkSdxN2pu+5aOVJKAvxb9Jlj8TSsiDO2M
I4K/tSAxue82d9WE4/bFMosnoTXmK0HdTRphJPqUM7h5cX2+VDbD1j2+MfuUynJkVzNj8LCmLwmK
hbeVcckuaMihwu2dDm/d2u/EivrIyCY7lM10NdqZc1vQ+O0tktMxwVNLHrvUlqc6MNwLdk6yCk2F
A9GrcJea03AKhEThbi9BpOy6f+pVnd5ak1MfpVVaV9jA5xtED+uxTBsHLGFm3DCvEu/bKhOvvKPF
YZ6VdaXqtTiqqsJMtNrFp4Y2dktWTL1z3lnrXesM43U5UAaXOQaEMGl872ERQ1nQMVscK+AGLoRB
WffBqrsU2HwljsXcJVrY+Hl+rvCp3SpfkYTRWfm7udeROFvLpF8aOeaXIZPtk6IReAS905wtySBI
A5nwCm9N0KG6wxWhnJB5ZuUJMsG81dwbZVbeOXqQnGBwTQcIPmmsi8Dfd+3ofHVGBg4kzSzvZoFG
Pg3IupRNiZ0nuaBwxoykMj2cAmdGa5KeTGQDi4PyLAmskHhl9VlVkxlaEka4DmQ0JCiTybXRI0bN
K29vZjoIrtltPyKdVVd6O+X7wqaxcyt7uhe1gxMUmOex7pR1nyzT8l4xA/zkJMZ4zwuS3M51o96t
3mJsY7oy5nsyxHU5C+yytjg0tnAZ8KpaPsORLA687XxbtA2g6MnmM1bB4YBADI3anOjWDvDPJsrq
BoLTRxoX8hk3OMKY4ahwzK+rmQUa+oBE8VGmJ4Su/YRDZLwwKL9rxiG4MWszfQ+UpTisTtDuMbdp
iLWWXL+wr9cvwSCDG60uzftlHhUXBZz667rehmPFfFu0qsEtyRf1rFRK/4o1Bz3FhLQhl0Z6bmq8
X6nvMs5UhJ2rlthWz+KoYc5zpbmOOJutbTy6S+mYkc7SE92Iu3zKxESgH6HlXR6qXohjz/Dvo3Rh
LumC4NxZBrukrc0PAuH/qeid4tBCan0yOtE/pOS43ZgDyVkatjjMWYtsn/tKBTez462XkanWW4NO
hhvNmB6KvG7TkG+Pd11N0/IZtxdxaTJtmRlWznTW0nI8JL0BSXXorDMWsArlVNu+TMzC7mZnSeIF
0+3BQqZ3z83WvLqBqj/6Q+V9XXI5FKE79Clz2/TzJGex+Q4gfDMZnJhOXC0ECcZs3IdIq3meUaD1
2skn324K9b4Y34i/NopoRJaH9WPVxHkD8b9AwB12tdfUJ8hweRI5rpBfCfVs97Dl2nd+Spj7zq7T
8qOVpv6haufkoozEvxp9sgWLee1OWeBT/EsmPRgduE8KeyhuBltnhO6X/UUa5JAr2M/EC2jMmQaN
zHZbOjdT4Y2hNlbqHYQ2Ni8NMLuoh5sBe8Sa1H2T9v71Svb3F51AXLVNV7mu2c+kiBIH7SnLHPeV
7pijR5J1gBKV9Jbt0AZnvq4JoFLdrzGpVNYNEEZiZQgqi6WPMjIUieMfvKH+9pmYcuYwgcasyAA0
zlTHf5P6Cq0yt97odeuLllbOo5+mRITrs3U9DYHNMbiYd+Dj9Ajp/WV7A89tYRmHdVDMpqp8Y5CY
FwZ64pSadCcID9nlp6b17PnDSOKsVuzbtnYOmisqUOautfNdLsdCEnyv1VZzWla9vwdtYH9CJEYM
szEQeKqmMXg0HNHsq7Y393rWGU+sojI7KknPvpNJi/XCHOfgvkghGTCzrKNJt679pEP/5JIYfml1
4zJgZT4Hg+nvjFxrvzD2NAdGPlNwTIbWO3oaIPa+6JeoSpb+rlmLBkJ/0x7Z+ZnHGUhChM1Ci6YJ
leQhwU30jlrAfJqtQDAGQvjx1S819VoC4dknBPc6beHtNBHcWyY2RX4/faDuYMXFuGjCQyoGwZSs
6bSTW5k98ea22yVc2u36KW+6kgU/5u6zqebYqbneABzjrUntfl8K6dwl1KZ7Ayb2lcLTJPaT33ki
tghqEdHMIXxjYQyIWWm8wPUqb8dptJsIlaR94L6r9iOjHfYxeEu03PCOaHT9W8/wZm4FL3+lQHP7
CAYIBciSHFUjEtKvJVwMxGmGPDlFakR8sos7PCnImUgjFk7o6TXl69gvpELI6cHtOnJDV2s6ufpS
3Q7YZvieWG7HhyPwPlP4ZjtaQvMgoWZcoJxSTBP9jdIYBdb0OOpF+qzLuni2TWpAYjJXO3LweN82
cgiuVrmlYKVOcoIvoZhH6QJLBrimljXtmJxonrs1nlNLnMUQBG2Yj0auKDGD+li2Ztp/sVgC9gED
/WExfDB1LYidEQvHjDeVyMysvXe13rrYdrfcBG1nxIHM6W3Tdj5n1bTuUgr/96vrXwnbfUpdxp/K
zG+q3CHG2rLPpfSMD5CjzBAWWBERGQ5kxCvd98aKUG4hnyUc0fDFrcK31FjrW5fBCPG0e78Bjhpk
oxsXq4H/rcX5Vg/VdNDB56EnLKKZFuEqL4xyV8DP5m2x9pCj7CjoAxVbBcUN+cB48XLrAoLkFaoB
XvyRbFBkx0Uspd9BQih4YcopwJnK3NlH1hnWHovkNGutfaX8fZZWyxkc1W222OaL1VWFjPy5Jszd
rbo9Oh+iwLV5ZdCirHitlwGxb3nwfIYtay6s14WkmIPI1wbzsX8IEse7nd1MRsjc5QXEkHzTgJqa
npM8lUPvHhsWYGfH7HUym4s8HtPJjla/45rrs/yUN56/X/phjZoew81iqylkSZveVFrBzS7Fcuvo
/HLgknf5OpT0CU03RG6D9/YfHfP/oyz6uS11TeBqqFUsEJL0h983hlliL0Wu/Pwk4IhTws3AfLrV
55R2sIo/2npFR0otVXFl4xH79YP/KBFAtmJCCIPs5jtYGn50S6151bnL2uQnlJXdp1V0WOXyImPf
EciHXz/UjzMuHgrrO//eul/f+1Evk7e5cOcM791m7a52fEfIcK+WtP7y68f5iVq4PZDt2RuHEk6X
+6N/SdbLYhOxl55Ukyx7VpD2yVXfUEr5gAdUwgMag0zPedPLt2YbfnKq4MQkeWZrrpOMZ/ftKf1n
fvS7+REixV+agW6+fOzeevn23fDoz7/01/AocP5gQI6Q0eZtRQS5/by/3UA6RiGHKTpRLQQVbaGp
fysdLcxATNZBzDM+glHHd+pvpaP+b0ZIoLe/n2NunFu8NTbaK0xIYHZ/GJUXltJILs7GawsQ7Jhd
VtkBjiXxG4jfUl2PXm4vtDb5mGRUBJoPiT2X05Pjd+6pX4fksSj9ZA0rnv6lM4R7y13uXs+CCVg4
FBpko77APmJanbbHfK3e231Z3nS+14p4NAO1DwY/vzFn3+Lk7tIhbEbIcQ1A58hZHOtmAGeCBkVv
9/rol3dS6tXdAHz2IWBBLsIcos1LR+Ty2dY6X4UzRvH3dEwJY/9MM8PWr4OHgkSbB2Jc6aLlegIo
MR+4ytM7FxrBZt3uHrgGkz11inu7JnArtMkaiHzGBTNDPYrQ38w74sg5KnM6+yeVi/nN80rSS/ua
xG57dec7Bv/9HQm/2bsWWNcSIaBuYisdzX2Qecaj57TZgzO7BG7r9og2Wa/m6y6dcDW0/TMH+sBu
zyDiGWCQRatiNetTNSiJdXL+KGeYhqE1SkTP2phft3klZFg1Tv8hr1YsDy3v4XMhRXnjT2O214Zs
PXclB0qY4XGKi9H3IlFhjabI1fI7M+jFUSvS20kKsffEjI8wc0TUI7066lONfSKr1DW2eobnRunC
WSin5REluNrLOZBEaUrz1kdOcVw4+y5eq0/XCMCXI+eX9cbArT6LwBge2REUM7JvTcL8awayOjPT
P8FfUpfVaPV9a3haXCVFdY8iwnocFnt4JYKn+Lpwzz2Zo8pjF8PXbdk72o0F6Cp19OE9r1WzREw9
AyTmfvne6vJxT4lSxRWVEaMquR4wwWg7zermz+3U97fUyfW1mIc5YumKAkPwwaFpYsrzaeOSdBH1
C+ZPbbUqyocikzsbN8V91Y86wsugHXYLGWsocutx78NoDNH4vY3m6F9VmzUcdWNzY3dGGqlKL9Fi
rYoQghRCpYEGcDdi9rluiOYgV6Txj1gGii+iSsWdTnwvn6l0vZWU7w3r6UT75NcbGyxJewOSwwTn
MuT2UVdV7nqcX1l2zvHRhaB5RCy0wnmfG6X+roN7ee0GUt9ldq8uudc4jOmadrwHErC+AvKAza0V
zXyFdTp9wtbt3PqMFLGJpYdx9Kq7XO+HB/p6cycda6BiH8GA85msvNCpWwWRYJid2O0HD0D9VGkT
AmgXU4IQCSMOozs5C2aE0G8NyjMcD7j6qNfLF46RBh8HU6IqbfXdqEpnl2uNfiFWmKKNgRH5TtDI
dtR37W2Zlultl9kmvCjX+lDkBRUo3+35XZ9krLRnXy2PriutNGI5TLSdMLIjfpryrNaRmV6psW2P
RnCI4x62oX6Lus8glMJBHHWj0SK8eEZFP+q5dQJApm0TTpKcJmot688F8sfNk1POF2v1SlwN0slh
MZFB+pKOPZtYQaxQgkWSoFcrNwSyBIFsZz/P7YpEwG/me7PQjXddn1QqShuza9p94YIwmy8GosqZ
0auVltzee5wYaRmAplpcP2XswP70EdSoubjPqVc2w8NgwVM61i2Kuuq8NmavrWBIRTk3sT2acnrs
xJz6n+D7JPjXMvR2k/NcjmKCHO03jgaTUalBfAZK2RiS4avRdVxcLEf+Uwf8rg6wmK3/o4r7iV98
82V8+/x9FfDnX/mrCjAMrnowunCLqSi++RP+rwrYVo1/3/sm9/5m/saX5uCO2LJG/l4lwT/WHdfn
A4kU9ltJ8C8cDqyufqgDXNZIPAwLJTa3NBU/Vu2DPY+A9q2Ll/QeKA3bwR1maB24sAJsX4YoNJ6b
+kzN3RphbbTjTl9J7pigyB8UUdLXULuU+d7JVnlTe0WXXbUzTsbIbFqODYWp6MUa7fH9IBHZDCkp
lVmzmJzHo8912JArHdP+VMgHp8V4UFCtXqsxGW/XLkhmoBwVkkC5dt4atowt9nlpy6MHCDBSMENV
6DXLcHADnmLYZFxoQJZrnGkoVuY7e1k80utmVitHquxVxaQ4o51VDDPCYpHyc8tU4TZPnbFkulzO
twlMFdik8Dn1GKQlCwh0otI71UtnYyU1FAZbvqv8v1bvNOZGPlnYYzjtckqRYoq4LJeZvRBPsL6y
kxXFL1/k0ro3/aa+D2yRPqxCErpX0KUJrxjiKYPpFSVAgA9i6rxjGRRVG6H5hZeZc2/dUd1IHFZ2
Nw/NxZLmMxvjwVsbli16PbTHxHBydSgTM7W8A93Wlofd5fqqx7Mou0qPZOXPN5a3lmT0sIbWTnZv
1Khjm7QFgSSwH1SVBJZUaAWHbVPYvfUwwnsJOxotOmAnT8b5RrajHSRQ9/MuoMFMu3LPseenobJY
s6UR4iCR4AtdtD0uRAP9mgNJnj6kVcg2r3vqlyzmHtjiy2HaGQn6+KxISCnvx+2DA/9kZVbC1H8W
qC5l6QJYOQ+DUo1+A3BPDFYXdn0/Thy46LCn3nif0uiY6yuH61J1n0EDDWUZOnJdi+T+PwdeNeTD
8vsDL/glsP3my/Rfx7eyYdTQ0d9++fZDT5//57/NLUSAf/DWD//z35qn/4FUiiLQRi3DCfpX5+OZ
fzgss4HyMS/wUBNx+vx9BNIvIa9ii4uc5y//19+tj/mHuzlwOLKIKSAh5V8h239s51mg84Ow+G5H
qk8P9v3YwtbcmZUnHz+5gQCsFYuu6aYv/7gF/p/ZCL/i96qR7UECjvzN58Z//bA0R92rNUEAo4zJ
eBvOXr/GmTd6EVuhYffrh+Jq+OmhbF4Wz7F1T0eX9f3vU2MFaEVqrUQP5kOYFzlOcdNCl7QZfYs0
H46l0WnAFx0bhhfb318//E8vJ7QS3HKIHba8RUQS3z+8WTDxmVyT6XA1PZml985nhP3rh9h+xHcS
nO0hHKgaAa0rnqUfzDxdpy1KT4z26BjT0+xYL7juCTMl3hV+Qvvl1w9GRvTPD2czgKFlt8mpQNn0
/W+EFpT5OF7vI2tYEEOyNBCABlp5lg7VZzHaz/Y3oSik1k00atWiRNwTICYtvwlLaRUx8popVX2G
zP2kJg8R6liPQUvHsYlTKTARqpqtgWiVTAzkmwFEXFFaH00xHShAB5YwPkKFbtDNl6UPmm1XrspY
Avm5yVqF/zqTVozibX5ZIERcY6yfUkI8vQ73LhmXTy6T6Xcg9WqooR3bwxS2qjMA9XIdoB+j3ZVA
bJkaKtDEIfVpEm8aV7h0Trsf1bqeqKAvSmjj3irLr7ZXPNS5/QmgxP3QMfqcbL88N/r8IWXzyEMI
F1ImPxN67BrLZm0Pst2sB5URO72YvkAZaE8ebCCyHDVIDFAdbBO8Ji2oezPP9N4M2pMzd9qLBzf9
LLIceVfvNUyrxy/4oQNcD30eL4YQqCba9GlwbdDyPn1zMKaxhxo5hGQ+wrcrkp3Q5+wCfSJSGdYI
UgCmKwd5hdxh+R6WrRZPAyQEQs37vPaCp9bDZZdRfEWmn3vXjS6EflU1BuCKau4699muPO1dJsfu
FgwcP8efZ/OJ/GIIGV2ujlSRjAxQeZW8q052lZRtd6nBFINfhJnOdJmPSNmKu7aG+CWmytiNizL3
Y17oL3YNaBY18hxpWW6qV5XrLQ2mvhjX2uqlT3mGcb7KUc0mrHDirCUNJ5xyIzitaLKvAWJ2982K
ybvs+uskWKxXdh/Dk60ssna1zLgYs+Uey4rPAqjvfK+Gaj5UpfWagTYAr5KrdC88a0bhlgf3OuLg
Ax6v7rKmWn23uQXMXi0XBA9NGwWwl/fdBPS1dh0aaxbtjDNmJz90ga2u2NPgkVwz9y73+n2SgLRi
RekZbEhTVqwyO/HX3s1jip0o2erM6R6+L+HEFGHaKFBMl5BUGYLLMM9GMAIqne61ZDIOppWTa6Wj
vFzKwT45Td9eLSS4AEpKnfq2XLg3+EQD2Qm1JNXvraRd3npWTVHBl+Z6TIV2NaSuiaQ2yCBs0ifG
gni/PUszL271lkdLpVXzfUGLENUgUfdJky3nWfOTV18ORBr6+LTSJJmuZjTSkVcrTOoIeHC76NBz
ZamFuGOZEiWKUYgDMtFyi+nM4ty4nolz3Sebt4aQWMGgBGak62VvVmK9C4x1QRc46A/5vOhHc7Rg
jibXml+kj7LW7ZARFt/tfD0Pds1+MZEdiERtiBP4fHHrGxssTFy0vm3usdMXcdWun3O42n6Y6XIJ
/SQdT4mWAsTQ9Pt5UfthrtOj0FjC10EzHVaMAiwy3fa5MzSv5HiaNBJ6OuxCLC/f+hG+XZ017q6f
9xibrCfHaYKoMiSam8ob+zulNdYb57Z/ysvJOsC6ZbayDRiyTPEOOQSc3SSFHNBCJMQ51IZfXHMg
rQzvA+pi03nt6qnHfedr4QRFICqaxIx7PbsGXnDIuADCctTHIUxTEJVFaVQ3femfitF8xhiph2Zi
VFHKsgr3CsQHCDtxIjX/kiaS7MgAU1bb7zxl2m9KB/oqlDXeNswnA+xMfPc4EtzbfGGuErjwNHGs
dUfLZx5AlOn0vmY0COyk45F1FpxLVLh8gcJNmQTtRiveGVOrAyJY7XtrFS5rJ9hKRlGKPqydwjp4
RTbsXLaBfE/c+TMNg3Yr2wqUAWkCkl3li4Nh5bgE7LKZThUqMmwA9YJlxK7wW5qu1bOvIc9Obciw
cGRG5mtHlIJu1LbeJxK3GaaO2HDiNnHEyRe+R0bvbBwqJy93nQnN3huX/EjE5hYcEmRHtFfosokM
PzqD49y6OTnsmZamH3xnh057ORRLxss/ZvOzwckFwhdBDC9S8WSBNsf3YiDV0AZpPtqtu3MR3r8b
UNN9mEcsVS6E9nd9ZcU416Y8FE3X3SijGfayJAN2AAV+tCWeoMLlQ8bl+bWSvQkKpoNtnCb9iftx
Oo3C4sz402Mx/Om4MDf3xber/j9Tjd8W+YwZ/lEV/TzVqLsh+6/4TdbDD7ONb3/x7w2H+4dDCjlb
BRywrG+3ocU/Nxw2JDTd3MK+vqvzv/HOcO7brO90lujU33/X+c4f2N91izoP4zZl/r/jnXnfV8Zb
TbptJil6TMpj2/ixMuZT2/RYhszrlf1Muh5yklwGCh0TzufSX7TBDnZNSVMejj4ax5BF5/qqmYVL
GZAbx35stGsadbVbWq3cp0tbc+iv/aVOq2MGD/uMJN+LEeG6V7WqtMcWxWpUVyk3DRk+IapB93Fk
VPhMhMhQharmgjOalsSJHq6RCzsr5OcZe7Nl8hcGY2IdRMvUkecNosVJjzLPLq5Vdmcsvw0wz+R+
Wtvbua9jeijSVMrGOLY9kni4vxIjrns2bI4+RTZGlrafFfVyrETTR+XYEaZgVcsFNV66m5CVzqP+
KdPcnNK113ZEwOB51tf1wAiYFI7UPDDeqN4B6xToHyUJAYW9Q4t328nF3mEVRXhoDhahTKUfNU7D
iVm6PH4J4IhXyo6Hyg9AQaj8wUsRaJYGzP4GPiPW7GWDIjUjLjdx2y2BTqEn1x3jTyNUJBniD2ys
XUarE6c5SKiJMSqC4qI/y9y7ZEZAb2OVDwG5RLsh8Q5BiWvJ3goPJFXhQm0ZQePSYzPRDxpArojs
5hekh6BWwWTt4BMN8QD7KMaBk0ado7mcs+pj2VNVzzNlLfrSq6bLl8iCi1avHsqQotk7a1vFLLa1
MHc8L2wd9xgkwXmgCol8aVKpron2QlBmHRKD7AArAt1kqXneA60NKG/K5WTWmXjyBDS33vDH2PMQ
43FUO0h9tSXuZ91G4ooayvExzSkXPR6On12ArbqZG/sKFv9pqZIS3LjVxqrvptAq0kNmKY/TkqiT
gkG5FO1T3bsv/rxeC3PywhS41V6rcn1n6Gt28JrybXXEB1Cj9kGQJRJNFKQ77jbtjKHii406LB7G
wIn5TGw3SehOfCT8Lr0PakFNkMolMrdEG5niDfeNNbL7Qkeh5JxaUxgfFpyDXGzEtWjy47rYM/mG
frMTuViOToXJdF0rqrSCzwLrrTb20sY+ZivALqzTM2ZS/pk0uvdaP9DxeHMSAyUC514v7YHKwd7V
6NT3LsOufWKJ547u/VLpWbm3/I+b4/M8p6RjOI2rPREZWfaRQsode0WeP5QjsRgVdkjYYVvAEki4
J/ZzfoyaXz6stINx36+XfuiKPUS5aQffySXAiNbLMXVvV81IcwZT0+9yt1sZjMpyh+I5iyCemnE2
WFRUnnBPhtklESUYqS1milx0NK96TVexZmbNMwopXkU/sbhYBckqKUZTB214qDs18WWO0J/x5qGR
1gDil7gUNxu+FwUKaiBu6upRataC7EnpZ2PoJwf5GDTDCER+tnMbn2CqoXQjVTDks2Cx7Hmq6tqj
c+QPatfYaJCCSvdGs+XHnBubfaFfnMaWnYvyRy32Vl5PaAhAD5BQw4HUv85JRjLsROTutrQNhTs8
6ug+kNS5RB/jqLQ758FNRLtDbQa5Gal2uE6FSzbTPNARBZ/wfz/koAITQ90ReDaEusgNMqq0L6W9
LnuiL666wbvOJ/483NPD5BJXBCSnwvmnQe1HOE2wDTVU5llkYtn5W4sbOUz99bGnVj96I0agQnpb
/aiGyND9ZWdi7oV0T1+lp253WUxvr0rzLSCFAOa7sFC49s5jYmZpVHq4i8l10vmqgSdrv4w9A1tv
XZIbpxNUtAWIQbB/ci8Kc9yhhuuJqpHMZIPSP2YWzLvC/OC6/bVIbXHqnfnFn3pwarATMfpZ7klB
iX8KgvFdwVAby6L3xYX1QjFPnzulxZNpqCvPHrqbxjfPeU0r7dR1cSnQ7iNbuysyrMKJlfkRuq+v
oGx1mmjETM6q6oNtsz5N2Mrt2mkorgkF6A723PnMJmDIFYwaeiv7gCI9eFps5MQA469Wl2qM4It2
P/jFGM8+j1it6xNT3/yuB68lDC6hWUtmhq//y96ZLEdupFn3Vdr+PWRwzFj8m5gHMjhP2sCYohKz
A3DH/PR9wFR2SVnVUmuvhdKqUiIZjAAc33DvuRS0aHCLnepcd2WW7kNN2b3xICOfp0YfY8WeDaCn
ARWxs1bUu+aGPYL3Rqjo6xB13cGf/A/gLwCp44JoFasdyKUYjR18fHftlz3ewaK/NWPyBxrHWV74
cF03Olq3LsDRMrqvsrliBZHuMEQSckzvfxSJ8dKFdYYef/ywQRByFnYdcTuz4qxJFYvcyDtw/qan
hCEFucmcckMAyrtTrF1B+EEgnW13F/uDvbMwAq9Hpxb72M9ehj516a6Dx6nVZ503alUb8VfbqP1T
IYtoZ/jkBDm1J3YugtGtcErzFNREKhDwA7+eU3WnwN1siKBh0fyl8LRsnxxYjXTucWA0oTyMGHgQ
Io7I4avhuQVK4S80NE9nBfDtYiiDmwjACkpBP7Hy5SZjzuRq+9BYFQq+tV97VvRkd4O06ZanSWH+
3bq64vTO6fPrIUU4QDzOPZFvvqfeqh7zEG5ru9c+1lpy9ACxyaxIjQQ1U61mpa7/Ka//bzN0Nnh/
Wl4zQz/9qvSv0x8H6J9f9n2Abv9EFezBv3HA9X4TCX0forsM0ZkXABBDy8No9F8zdAEwmP3eYsjE
J8ne8X9qazuAvLawkPg3eNpMlEV/Y43I4P2HISm5q9hSMUWCY/Mdus0/DkmtRjFB6lx1CHsQ4Gup
bJQTcaXyMwgTUDAm8tOH2NVYrsw06Y59Ktu7pKYK2ueEJOVrRe4VuSA5BEk/6jAxd1inrHqMWejh
TL9DDm7uF/k2FAdIi/NoDOA6BDpRnOvR42hJ95Wu+r0QzPP4Vo897e9Dm1fznVbhY1XH2bqQzNtX
FYEAJG4IVD3gUOfrjp2nhGAUiHvtIc5u69Z8DXM0TdhQUuteyiE/aQUPtoIx8005OXhwGkkSHy94
ufVGGELcR/BdtqU2wq/aUpXJksxG8tmXiOLjnupkhbsAb1kvWqggOoQMQ3TW5xuVz3hglrBvPv90
bcBYwkUiepQVaIGDPePwsFpnZXec88xZ+zbOhZV2B21tLKQOwNvKsAxf+mxu4rUsAvOVIND52qv7
cO1ahFGUJnkGuNNhGhv48WeBFY57HY2zTlsq8LSyO1QeoXJXmB3ghg6a/YHKAuocq46Nt66z0by3
Ges1SAXiSgU6NPeDK4rnKS98iEZxJ14V1LJ0lY8I9BnKJONNUBfG1zkZwvVoN9GJbKTkw6CCvNRI
Ivafr08vr4orW00rgFzqaBUtH8ZnIojvYUfamaqT+64jN6IKyKrgGW5sNZGFWzmTVbfy29RiKiSo
6VZdSz7LFcdgkhyiQpDCi2hF2bvE9cEP2fMyzcvYya6kUeWn2amOvXIYQrVZzyQija3X2mBtvxP1
FJh7LpUlBKLkWgiIpc4AFWz46SliYu2mmPBdYmVJjXlWhl08JLWaXps60VeBtMPHbO4RCtuW8jbM
ee2TdLv4TO5k8pKRj7fCp+me2Qil8Dyy3ENpzXC8r/glsxn5kjtbpIZjQ8K/5TbQhL2w9VaQQue3
WQ7TPnB0uC94YH0dPJuYs0iVZUUTNI+sWK0szXdhZrbJJS8qvlcIkWznVbjzLRohnufpqleUpSQH
5Po+IgCLBKshX9tMaDZza0bXpVemgEniIdiLNhQ7VSQ2ubRBvi+D0ahWOazRgrIyLYN9Lkz90FbO
K7lG3VXpmi+smyeYFH2zIHm72Zi3AH+vy5gcJfgTnrcjlycCE8uTHB0wwmoCai3CPwJ1w+a2utXe
DN3EsDFTThNurNQRpy6WEMOtJt7y8HIOM0EIW5rg+YRrJS/gIQ/2eihc+2kUFPNuOSHQj5SnV8OI
fMDRYKGlJdN+jUgo38m2H8lWbBesPqSTdTdoY9/Utr7u0ALeoEnMz+ic3NvWja0twVeYbUyftCM2
IwVMlsAImcCFTdptBngtr/1spNeREARXqixjR1od1cRHP9eLhZSY9WGVCVq91ZTZHulpfM373ITc
9EaGof9AeEPz0IQmeWRDL5Jtl/Q28Ktczk/4gEy0Tk1y6ZnBQ5iqq2fsTdPeanw4NniqqpZ4r9rE
rgnegLqraAnZSiSAkE6iuB84KOiji8Hc9J43nQcSz++ScdYvIb+/fUSkMGZHAs18vfHmWJ06DCSs
l0jKpdJj0L0qGRzy+zcdFt/Eryg1KA/WqrCSR1gjJlrJArepRRjSuW8zmsFeLcChzGKYYHtMG+A+
jaRdxhJySQl6wGzg70zWsWLUfqnAoj2ivufw7yySZsJhpBT3ZdGSLRLMCv0DSHAfZjLjVw5zy0NI
ttFeF719nixN3kZfw7HMT0XFHWpBzTa/3UU1Y6qHceaMUlRPG88wOVYByOFgw06MCafy5H4kDWWB
A1kOt8Ng3Qt3+UF4bMYN3hNeSdETSjKYQ8/AZTBCeUFVNl20Qp29qaq53eoOEzaJKu75n3Lp/1gu
LZO5/92rv0gOrn8d01+qH8ql5cu+66zMRTnteLAlUREsqoPfzSKZOOIRoOqhLCL2nX/13bHv80XU
NmHArviHeolSCjEjCm1AH6YlnL/l4HcpvH6/wjZBhSw7egh8TEtDNvV/LJcIZSrmIZbZlbK6dHp3
AMMv8dJ+62xNfJUcdvbAWm06pHalS+NYMShw1YK5kYdqSM09DpzpQ2FlQnRq1qQ2o1WczyP0n1/Z
GfgbNKNMJJqDZMkFq57M62FyHnCMzEFHrndnWfDVCizP3NlTTO2/RTaTJeGNmRqtf9dXXS/sLVAN
AjcfiLSGYOkN2M/fCiLR0mlZOGH5V0llyvKUBsawhk3EwqsHvQ78MCb1ekyuvB7JZfCQEIVeDdna
DGzOLFE6LctxjG4lzmJ8JGIboBwuzJe08VuCd2TdBxasIrOU5hmYSN5tOTOYTmq185t6uiV/UPrr
eRoyvtSbjBlaLu6sf/qVb/Kcv14HLNGZf3IDfq4D1u+qKtIfAlD4sPjS7z2L+5MDpMV3Am8R+Xze
ab/1LAFRJtaiBjIFsgoG6Uz9v9+ErBHAteLjCfAO8GXcn78tBGz7J/5TQaCKHbJVCt2/JfxBDPPH
u9BBgGkhe0T0aIF3tv1FG/k7lIW/MPpVgSQeZxtAShEujv9Zx0uUV6/Qb7d9bVarwPQT7xhZE5wy
qghgSt7Mqb+2Bm8h+888fLaVW8UN0vpKDAwHelmaKzOx9UeZkuSHz8IhB3lB5rkF5E+nQ6A/WWzN
Cx5S9EKCregA3opKpqBnwJFBxjtZnm9ySTCrzTlS2z7TsKCQCpCUmLC6hFYgLhT+hlx2DJ7HPgGR
4d4i1U8RGmcsX2JHmKZzNO+3VtOGz5Tu/OCBYiFdtToY7+MRUE2ZivFbVmWUk7TGUnH0FQhRmVfw
MVQVnLzQ1x86MBn/LtHiK5FIOIsyLlIAgUzxoK9B3sgX9t+qDh2FfdeK1cEUtnhczsF334I+WFVG
d7D7xH6ah2C8lTaQPm2bpIB4pRaX2Gr4/bExRc+ZV/Ct2YIwVvPDTBMIQf7GB4mBvAPSwVuaQr9/
Y6dvEnZqK/4zZxTVuaxc932KF2ZWF/MC2HfwaoeCn2baMcz8KEGr0tkwoympR35rJ+dnBrlN9nxm
8rvDDwOo1TG2vHhOWp5l4icXOzeyK6yTjFuHdLzOorQ/2lUIQy6FxIUxdXk/vTGCj1uS6OptuK75
m28faGHGuWJxEYXPVrd8wgg9xls+Uq1fYamRFTPg7hIoUxH8bPBm5+mdUVr8ChVQQ4hsfcKfgS6K
ee0WHe/LkBlLcjHBjOxNJkIyiMTw44UmWLo9OxU24C+Uvg7LmHKmWkcx+TVhCRSvzF6Gz4wD71vG
ubsJEIWzLqI0eqbfyO58BJ4OJu7GWNeitB6lwwW4AE64aksu9Hx0umgH/oTvNEcWfxKUxWtLlosI
Fwd8SXa4SJ3anqvBUppPNrRb8urpduwjG7nOYYDpt80aMzcXH6u1ZBP1PNrgJJLZjBVuiLdmW4tL
MjTchH448gGzN2GSFoTx8hjLasyXMsNxus5DisZtzyVKxgK35VVVh/QGn1hfg4hImygIm9edzh3M
1DIHQWpThEYrOaBnXDF61h/j6PAjJUMyHorLdTKhJH7rlo8osFv7WLr47gOh+WZtY6Z7oFThFjdo
up/6nm2hI+o3hQn4+fMSTg2f9zcHOlstN/sS0fAWeT3oU7vjLRmgk92OgB9uS8CmJP3izNlZnhNC
/wh541qij+11XQRcMB2e4XMhPf7685agh0v3XooTZz1h0N4jpLWPPBubt9kHENm49TKB7Tzx6AxV
BEIbSPKq1kAeV1nDjqVQPjenV03QW9E07YvEHXpUQyW/jgkJN9UjH2iDnYj7gfxLvPig/cgG6nl/
IkWcZG+RistKkBMEuZx9hDdLbiU5lldzs0R7tunEd6hqkc2rAsBCsO58ndi3WdPH/sZQJANRYs/h
xixq/+DBooVuQ6Cl24zGxibiRGFyzvl97RF71G6Gl5xsQ24K9JiKQJoVGJvxvrSqIbmf9EgaVdaF
23SCO2yT9nL/iZEMZA4rlxRUvg90QOeY59TzWcuRYSIZfGxBz/IOls54X3OhpysLSMhbTjj9IUR0
tI/axHr0ba55GGtDtAuSTLFSAEbmHEbQhkd75hce84XCa4QWHxRhkOIxYlNan+LKh/xhy7JITph0
wCObQD47h3Htuh/4lIo0ct51anE0i2jimqLz5QKfvJmPVWm4bOYQcoePUojHppugq7pgPjbICG0c
LhBGcLbrNtx+Bu0OjMQ8gD6NuKSAXB7LEgUOIiYwodue1Q53oiiqiSQpxbdnQ6c/4hyIYJq4XN0w
Kh5ZJobPCl92dnbqTh06sfjtPq95xyL0A3AGv/PaAi5g82l6UF7SPnympoWmbZvLsdcPomnJx6Lc
A5GgOd+UboMNA4PlegwnmMV1E4TP8Fz4IL8daZkWabmp4T9bMDYD1R2zQDfA7BjLKyyAhrh1PO4u
suLR6nQDb69djLvPO67sA+d5kO0IV6dxVbL7PFmrKhEefIOgeRapLeXzEMdT/uJi4kvXhbOcUqIn
4dVJWvc9JMRqS3hpeSeSzloDtfiQyRgeVV0vDwOICDyc4TfBYcBnfhlml4MMhxB3cMAMClhlAnIo
ubGmZDpw/NhENEOhpoRYxRVyQLJN5/BcSt0CX/CjERwnQrribs4wf5lECAZr+ALxM49SQIEtw4qT
I03umrwbOWu5J9Um4YiBwDxYmPPsRnkflSyfq1ioE6aIzhxWE7km1CG2erScAI7P8iDSniwe8bfV
Z54xwS0GLjPi3u1t6DXMExoBjdJlIXfWpD+xqY2Tp9RvXEgdMvq5IVnSsKoGpT4Ud5Zva9MHAgQE
uRSlMRzadjrqpKvPfhaifbo1E6ciUrF9kXgDa+R3O4Pp5W3t9Kus9O8jjC3my+QVLEpQNYCdOpLd
VXKqLkhix2M4wlbcAuZeM2P0rFmufc24BbiRk61J1C0PQjRxsmIpEqzZTdq7XFp9yAqNHOZuHE5u
luT5GtfXhMtUIs3bTd5U+IeQy1KtY93hg7P8JAQ26cw3wdj6JzKxecylI/7N0aiZbAziyRE9TA+s
+zfpnAcn34q4egUB0V4SkCAWZDWzjHpky5n73Vkhk7j2URNA7TTc8R38X0buc/nE5rYpropGO3dN
DtjdYBMbkLarwl3Q2/1XPanwSxIwSNIDtIiZi2zbuH66CZgU7SZoGAezb/rNxLJ2WwbgpdeOw+YG
P0x2Hagkm655v7yPrA3kbu7wuWK2N7dxOjyFpIDukEKovR8NP0PaXrtp5n8BxzDdJ+4kN6LAqWbn
PvP01lV3GkAc5Y/0tu5Yjr9knfVoZD4iCvyS10GazHeQwUij9rtyV02Gs4/CHg1smDrbuNGPTdih
GFYeldFWl0113c4RR1ReUp8MJGXH1A2nrlTiZGllHNyw0sc87JyryoaPwpsmmQc2TGY8xrFj0wRb
I6RjzDix0KiX+S0GZPS7wcmYc3HDQ2BZ/PaSZF7DOxbKnu7iyl7b0pYHi45wjzOOmnWqWVrGYXeA
TQcaIp2MN40QfoPeLCSfzL3r0tJChCLNezjgwVU1Fe2TRYbs1VTWxDUZkHWBclC7fmn7AklohLPk
1I6yAdXQVq/ZwlQAngT1nuvbyh/Z6AcHNoXGxYS8hqZA+OBkHLIE3GmXVXl5HEzffzfy8nU0lhml
8AtU30rpZVvoVKvJH0jlghCzN0mGX7tBjpyWcMXNjFR7H8VJe+yl+1EnsbO1WjGsRW0uUdxSHKdM
2e+RMlF44FcaX6mIt1TXikowNeVmAvC7bVGtP4IlFhdOflVu0QszUkwtH/cN+YVlgpBXW8gX3aEQ
wxUWb2S5tQ0cvOMgweLbECBg3vdDXghoIoWaqMUbZoX3aSSweIqsXJIFZ93HHxz+8S7JrGYzAyMn
Xa+XZF0nBM0A+rOjPSEtBgeTSr1DAI/r2UDiR8KqF1kec1+RbFTd0oEkzZahRXWdau6LlBS95xqT
2XEGZ7cK1UT29NzODEdN/m/mE/uED+tpiMeASxzkumOcUsTsvcVBWqbhL+S9xldxU16Y3+oXIwm7
c6mCay+Xes3DK3ooO4vh/qA9teroXXB+N82UvmgPKcWxzBm6n4xGzFZ34NQKsYnbXTPgBDWonGIa
N+xOhLRQzaLlX6F5roK3qCk41FFPDfXE8T1BEmPTpGZknxm4RHdtFY5hAkA3zIHNFmGU9luQlDx1
rS6DrxWkgY1/a4jc8tyYir9H8TvDdHTLNuDqsUK1dTtq0EQlVFty0EscQO/wbEqbuphOppjH+wnY
6yO1aEHwwEBZHhrUZ7/r+G+/uS3+S3blbcUiTv///2f/4Bukd6afdwj7Jff3U/P3Q+/cm6B4VJMc
ao+MNJ58lIJQmQY8bCOHtK3lAzmUgXOcKp6im5E5Vn4iBb2/75weOGPSD2C+TcbkK3wVPKZFS1Vt
pNR0sTNTTaQxttsigqWzUkvrKUOo2hujjGjecl+N3fXEnOLjW42Mzni87+alKZETMY9JlMKeZCM2
3i6PlfdUAsuQs2aWvHL9moLsz98O69/2n59xvY4naGMcj4ygP74diTCadOp9Y28nRE4T7TnL5BR0
S+UlR14912F4NVkIah6kNdPLjWXCy5rAWz6MIXqAh9hGObR2588YF4f/yZvFn6NfTPH2s1u1LeIt
V4PKaBq7gWiKQxXTkK/xfPfxNu5Jtpmnkp/uWhABMNBPCGQC6pOPP/9l/x1MIlC08Q+OfGyqwv/B
YtSH6PBs9OgHiUyBoINp7DQ57jnaf0WGDL9yXRIbMurmHbfmdN+0TBiahA48rUZ1X2Jw/ItX9J+u
Rny19gJMQer4+Yp/N8kx3MaYO572LC3Z2a48TF33LYOkZ81ghjcBgSLvnGXpD7Cq9rHu6QrkUEHB
E0CIUFnpeumcaEf+/IUtH/vvrUpMmJDCQqK2kJ0ybfrhssBuUhCLmWaHqAq5esuKnfDL7MydfnWm
eW52ThlStFcS4bm3GnJq1D9/Af/hsyIAWyyjLpj4vIplEv27d2ZIPFHNVhsf3DHErRlJHaebLhSR
dRGMg2N6sqjep3aaxOe2jmbJ0FdHl1i24jEwO3HBjkLz9eev6j+8LQgWbKC8HuO/fyPYSruLWIc5
8UEaSwzCSJG8XbjqIY0LQkJ2ujQIXTnTQxh9XL/9+U9fqCk/fir8eG/5h04VF/Yf3xM5+TlaNQy2
7lQwMchEM6Fg101QZnwgyeQaNJtDYD/mfmQcxdKlSgeEIiTNprZuHG9iKbSCoh8nh3YZNNUNs3wi
PlxafQmg4dvb9Y8w/S8m0TbrAGa2//sk+vFXKX/V+lc8fd9G24vz9Lev+m0IHUBmXk6rTywV3+y3
AXRoguNxkYMz+UUiyJ+/H0DzTMMIyhhjUcYsC6LvA2jnp5CFxJJDxXgaQ6fzd1QzHE0/XIiBFWIh
gSMl2Efh//zhePBhmxrJQDyJAeJF1Pvej+Ks35JuAicU6QGq8eW5M1y1S6VW6mbaiKV6Y0jqH5qS
wIbIjXS5tVxfXPRS8Y1L7ectVWAcexjeSCfBw+GNryWoimYz2a79Hi41pLVUk13oDmsOZmdLDjN0
0pqa02YM4qYy3qAhb9ZiqU2puzoGXqbJNNamdJ3DUe/chIDbQgaUttlUvTq0+cykdXns2KkyC/B2
nfb9jdn2ZK5kaXwDjDo4yClF3JjAYln12qGkti2vek1E1+yt3phPmIsovvFteV+iz5J8/CzPS2Tq
15Wa2qecDgjM0Gzed4OyNrLw7/pOhNdQ7hpSqHCtEClLgWjneP/8rt/kKXFIUWaqPSMweRhSUHFL
F1HVlX9UzPN3hDyy0GLhdSP98BTLHK7gmN9i9CIPlkEn2RhDsC1ios+6pXNRS+7x0Djm2pwd5yok
1vvY6dkggnAWJwfe86nQst5i9Z3XiYEDUmdmdc2UjJapCQzaJ0BGjyKtqex5zF7FBJzt0RqWSP9t
l++q5zuizvS1nxoR1az16C2d2pR33lYPWbKK/FzfzTlSBCgixc7rqnFj1PR7ztL5dbSAjEl/NstU
YzCws0PXI+BnyBg990Fa7SC3eB9BSoFw3bGGuI7dMl8Vn03nuPSfQYkENE2CgKQYpXaNZ+G0XDpW
Eusp9ZYulq41/AKEbviKeTLczYtqGpQfj33uG+fOmQaN8jSrn5JOZE/g8aZ3w2OGgqjUNa/R3/RE
ei0CSbIuafJDGscai9oK9Q7Oy6UTj5ae3F6684I2nXE3DbthO80hgGB7N1YNmAWJccsqVXh2GjK9
VrALMrVOhVH6h85gsbpTOAkIyOgcRgXzMjXwGB9kn4OEeVykQct0wfocNEB9LQ/MTbK1nEMGEZbT
mcSDW6gN7AEy4YY5qr/RogTgT5zFrWG4B2odUsY62Vwrz3qvisaPrhpmVcm5FsWLlyr/np3EPjIC
YRx12jmRtS9Qhec+Dq1Bhr/MDvPLbUwyxc3cj/pWd1ZQ/kLaeUSclOxWMmi7J7ce7QUDkahui6b5
0Yl0tiUphr6skOGJbDurXIWRpqOrE69msmmU2bCmHo0xQvi5erKKwcnBZSK3aRMUKX7ln7DDBtrY
lC66qxsOSt73skdhRUi09NQWA62JwgIF8dpkhnNpmHL4LwDxkPpttTuJOzmGXfSRRQ3EroU9ywm3
SoRjsMLuqgeuXDdnal/CIwyZH+c4AKmFVmYbZl/I8J6MQyB7k+y8qiDIArcx3M0epgc1ypiwKRhw
IT+DYHTfcwApXCkYYGNUvi0TU7m0NbL1nY/Jsdt8b0VjXx/8qfHlBv0h5KBWkMmwlW7Oj5yLmC6D
HHcmnvHMBggUNt2BOTBS5+zjJ7Z5xNwbOhYFB463jEQn4OHgYoPJqrz11DWJ3Z6Zhrkmog8m67E/
+qwqEund4HIbd+6yRjDNomcy4vIerz0GvI/FEFhnxapeffI3TRD54bBn1+1dy9Bpjnkact+PbrRx
czi5a6sD4cFuMNljowz2FRT3W2kVV3Mc4m1XBHXC51rsxOjFd9XQOoTVkVbKTdWnzAI62QnEbJ61
8EcI35DZcq8yRBKxl24VYxNjx5rcfPALlEaepfFlAPU2KJelvPgJEdpB73uX1mv6Nzdj4Qm+LTxP
SxJe0cD5ZAMU70kZmjVI3Q6PR6nn6Zdmar7wjFIXinM0W5RM67RP4SlZZmM+EKkY7YArB094rvSd
Q5wbDwdZYOzz9U3VBsauMCbz1Esz+mVmiXxLiM1G+1585OiMDgxczFeIoekGf2bw1gtcgMTUWfUh
Y3Nw9sF2X7OFDlbMu/JNPUzZz4llixOR8P3FgcTVGtJZja05Z2vISiikMug022yK5lsvJJ4dyele
owx9mv2qPU7Ii+gJJMYnpAzwwgSq/FkbPfKyKrlhRQXkRY1WcGbOXLOfsAkcwkm1Gvj5dHKOu7IE
8qcYFeJtPcVI+ucFKpaF8R6ZZrCDTtszDBqchKNxdl5txrs8C92wfkf10F4Lfxa/os+odm4729sc
zzkyxsZ+IT69RvNWxZuaTcUuI8tiqyRw5dwcmueO+/CadlPdMp0PrwJgV6i1EJgguqTCtpP+kuOw
RQ9aeAcivH9uAie9mpwkeYlAVl+iSLAfzrRHJYCoEesHNqaqtM2LhnXZrlPu/Fs388c9smL1HvgS
l5aX45Ca2zuFwYF8qDLwjiWo1Tv0gfNZZHn1ZWCZvqrH0sQjUZlHRGAvEQFfLI9LnNgS35QBqWeL
5lQFK1MYr6OMzK2DoO3aTVPzbBt6CS1QMeZwTOgbRyROthpF+4T8hD1Dp2PN8pd1RGgMgBT60QvX
DVLlNSv0iWiv2IIbUKJZ9qjXv0UgmN8SEaYOSe8GNoP7DoWQmoJ93AyqN+MkUCrHoY+dZUr8B5t5
YcwjLy7TOHnU3lSnd59F6z/1/V/U9+wAvD9VmtyoX1mZ/L64/+1Lvsu8hPcT0xZOP8DINP9Lf/1b
gS8sBzuqHQSIrMIAKRhu0O9oGe8nNgrhUsb/j2L+u+VU/ESyEB0prSHoVR5Zf6fAp1b9Y4GPj9R2
iXux6HRt9CzWD51mrrs5H7owvc3ykBnimtkFXigV595NGNUOhZLXKL0HDQE6mCcWmpcVZhOPOJS+
GsYLfj9OLD+nzNAEYLT2ffKN0+QyScrNtcdqcJGb5Id4luZw2xaN+UFJhWBx5WuZBmslkgBHfCcq
pv4V1pGg31ehg5A2abJTmUnx1Y5Jq1qF9L9fDItJ3AiY7uTnTrOqqphJVQvtgzipaM/Dc97YYWHe
sACt+jVWk65bNaxncx6yNfLx2XaMJ980vgQwvagtKHWRQ/sXLwGnn6IwY3fqpEe/d7ufBzYPW7yd
ODw5EpJ75Qd5stHVON1CHInCTW0NpdraNb/xKujmNthqcIab0ExgjCHjjftP7PTgfUmRpj1pzGvZ
xbVYJ6OU8W9SZcIimcDnswP02GiQR0YUWRSOYb/SJvtq4JxtKzd8EtNrNJHDZwAPIc+AzNAHvMRR
uMJkGOVr4j37Y+pFyXkeRsbtaSrcveeM5jGmAt2GKOxQ9TIRJ5iQWTcLr9SuXyY1soeKm0yvAxK9
T4aWiIkMN6g7LEwzcZr54He4lBwuCRI7oJr6YwIZKHO1VjAp/Omt7aYGeIbiylpbRDyOGwJsx03K
3HirzaWqMbLkq69wQRLVmx906nS7Iba9jbuok7sq8e+a2WEHKZkXb6yprTidcRBPFW4xs2zEHVlV
A3Dy0jtFjo/nTSnX+xjqkJktN80FM/WM9HWqygRZH8GvxCxLo75y4IpP16bsTL8+wRIYghp5Inol
7E+sBnBpEcpT3zp5k1THWabCWZk2y0m5Sug8mLiX2rlCjI25dsU6NQgAkgnHdjakmKb2HQc7n9Us
ev+hrCUIcd8Yw/q5UL0PlabSC5ouBNWkzEXSg093kS8DL4c/ioU1vIJDknyUjT/VxAb61NtFMJXG
VQ8DU7N2H6sLgabpVU+tdvYiObxbJaXzKtcD9u5a4s0d4ylxcZlaklCYwjOTw4TZr2K/6BSUWeQY
kMQIE6U9gJH3dzJO01uAHdhfk6ZH613BwOTOpotdJFVT2m5gwoEIqSOmj1czSNyGAGEHtkjCp7mp
iY8Wa1Maal5lCEDjW0+yUF8rdk7+9TiXw4U4CnMPELrDzW3HkGYptnEM+CTEFIafEqZRFT30tahI
WDqYHvPGIhheLWC1+xYPJpQVU9/PY5vNdyzxfjHmUHJPGV4FZ8/NJvfSVrbGXtrwxN/FHV39GC3A
kYAt3OM8BxbewqhWcs9fIphBp9q2B06i6QHG0FgdLRcP4DrFmeDtCzOxBhA/ZGzbVa2+Dobz5HZe
cGWnhMI+9LlFxT7kiUArT2DhJqgNcbY1lPM5yqw7h+ksaUxOmJXbLOY0c+nGVvnUZPt5tINTZgRT
vgkGYxyvRjFUZ5+Nw7zhJ0G8DCK9LUS8FKJ8VtUurudsY82OfWdABgVh1CXFhuLPOiMBJyc8yJg8
GukioXGSUTxCbE0RcRUWn3PuxNkX1fjZO5YK48lWRf+mCZpRW1U5DveaM/bI+CnVSuEZ7ZFBBaIq
9mh660GCVWf+A4d1mbGIC1zLoyZceQGTzZPDBhmZ64STpMaAPBUOK0x8LGsLQzJZ1Z6Kl8q+7g9G
o7DRRrB4QXsgxqI7qmTdEQ8KQvdRTLH9jMjrhdGlB/HrU8kTStM6eMHg33luKjZxy462tRKgSyGy
ABRPrPuB3hDZCs9kvJeRdi4FCbo9xZZfiuuBDN1r1m1etg+ayn5t2vEV5RIL+JYWWmxEGhWsKHqz
1QBjM7Yx4BLFZZ6EvicYjDa84vkV34mxjxTLc6eY5ulQ2kSoIGmgCYijE8vyIbg4Qf5bKuM/9dRf
1VM+Uvc/m5feJ9XHr/911MW7ZOfzr5Ep5e/yhd91u+IniPPIc5l0Mh/9pHX8VlX54qcACyK+Zz/0
UIX/q6aCWGpBNw2WdaDzDfL3r5qKLcinXHcxJ/4dm6G51Eu/36dQzqERdzD0g/NAsfvD5qlRcafK
kKQKg+qGeyapHsIcYRpCjZAdt+W+DmXfX8MfZ03f1a9F7BpHcyC2p+qIaSjpxTa1dkrshKXEeW4+
Qy+N0dgVTbaruBw3xLrZR8Wyfu0QRbFj1zagvvQvNUaQlTWK22wc1Htol9feUFzbxoBmrI42LYsv
pEqluyp6bkwsMF87s0svOMnh8vg1uA9ZNSvTCGZWxRYMZXM+V6F56wmNEV8N78t9CLwSn7IDdlS1
RIYvObwlJ/0WOcTFt8f9wKoP8aT8GubEzIj+PhrdBM9et0NkxixvvnWy6Yxvul6zCEOolL5PpFxv
KqJT3BaLTC9+Iaf4tZn0rirYtKgysV/wpR1SFbB/Mlm5VnrBuhukgbX263+zd2bbcRvZtv2V8wPw
QN+cx0xkT6ZIiqJIvmDQlIi+i0AX+PozQdlVIqWSru9z1Ut52KLARAIRO/Zeay7Oqk8eA+itHo83
usgvlzvQlb0fAu15QYyJRBBsx9ZaEr8RQiFYWUzbhKrcxtZ441cTM22ADAdRBM/s9sGOA9wecdaJ
riZ1waLz1UbJjdH1te2kR3ORZE35dOsm6mZs7PvEyo/xVDyJNsM65NCmsCh7SILe2HygJVm97tSV
zQa4VVa3bYMGMYe92PvIYp26hGOcSbPHrLlRZkKOTOQQvslgM9mkedCte22oGXylILe05V4m5VNP
v3elLzaGDjjJerlWY/MHCKC5GqV+1Znjrl9OuD7CSm3QT41Xa+shT14srBEbx0gv83w60ZRy9mDo
XaDjfMLaVndA5uFVdW6BW9/SwlxyoSH1szDBy3YhSK2q1XwnbDrWiPRuS90JJ1WN6yoR4L1qYmyZ
mm8Kc3r26/k0mHG6zhKRAmf17tNJ/9NvrQ8BKDi8GuBbzG4/O8j64PHezsROoZ6GdCKsfYy3nFrX
B9nRQdHqiVhEGZpsRujecNIN64jgO9hwtCem1CwJL5P6XRUbz4E1opqaBEk0cXE0vOG2Ff2tPRUv
JdXgWnfrjrHddGtF5LPkKWFUVEwoTl0tWRtGindyue9G5Z45hN3XbZVt0RhgB7W9bbf8HJ8TPTGH
9dFy75E0qT26aqSWBp5RU2seodgHa7iBKhRLBrW1pFEXE7noIGYIPwm6YU/NNxAu5QwHCcD+MA0a
fK1EFRtM8OUHSle11RPQspx/5NrUCuu5IxRbDcK9MHxG2Dw1dQqwRhDZnIUB7s2QzMjxKfJquGNx
QwOFFl5b3eVVdFdOmtuHM35MouLxhk5JdLar/JEBw7DOpwLUiavWs5WGTafEprWnxAiF65JmlyJz
Pfp1h33Xa8+FllxVBGRuqJPuag3eHwI2ZzP0ztNUKfFcVSbdYIr9DRGKcOFx/TZz4G7LtOwp6+vo
yugcgGgVj/+cmc+1UTdMNEtKd+Yv7mQaW8ujouK3iFacpSJoygbUH9SDH+CI9rvJ5KFTuXfvae65
N9vxEA3iRRvFibjh34WI/rCKY0eHhspgnMPxD/m95KfYPZDfem9ziF2hqumWkvycOi3Fn+H+ZtjM
pvRuzwhwbjHoxWaFM/09LjSwx75yFcapmFc9BFNH1pqFAs5iQf9uM736URTzfqztL0haAFdcTKch
8bp7fT9r97zJyvBX7s0ufwoW9uGyHNNCBB0kOUse+Cd9++trvoVaQVpdrrn0r6zFfM//8+m/u2Zs
VUHiQ53fq85JAD4Mt/XEi82kZD9qRCItnxfvwIke3e/iv3/QAL1eO3Bpp6EGMdA5vL02apRxzpRf
7SVM0TDDHk/zFiM2y8WJGjDf68H0PMpp2ObjMByzQfLeMtwgDYIoPk5vcTWf+hgtBtyNfYCXZU0k
w8b0x9OIwROMFR7hnINqW2eXDCWQJg83Uxnf6U6CvmWyzz29AULa6mDnkAX2EDuOu7Z9lodf3+Sf
PELk7TKMNphROeb7No5ZpEFZmzaYL1Nu7Vq/0oMZET/Z4r+5zg8DYb5NyGRLaYXTCR/U2zsajAaN
E5qr+zjAKCSxCigD3aVesAhXnFhCFExErBvldTGoK6/Ty2sQKilC0/ilHViXl1IFDy49f3M6xZrE
0sKoUQvcsyWGXeKz3DtNWtKXSFyEFyZVvWOqXRmbDQoMlZ56XcibKp/uJsG2T3CXfexSvwS20mFZ
qNIXGqYwaHJC7cXk17tJy16ier7z4347d5LNu7H2SCj2iKTTdVzOr4aiEyiegvnGfMWQxsIexN8N
3fFROPiFPYMa69c38l3f7fWtQPAChZjoXZPO29v7OHta3do4GPbziFCccmJiZQPYDtJhtPa/vhaF
8vv1BSUL+xSIFC9w3itshKlSBJ2qQno63MBMPZbQBX5ziZ+sLMjrTZtwUWAPJrqDN285yFcCH3Ud
82cwNFAbJqz80UzOlfkMs0YxlAGvYNr7QDPPYxQkGwzUR22KPpNx+aePDXNlloMAcpNZe5Ii2GQD
VqdGlZe41l9md7To+9M/IoWO9oNjIftmCn1RpO4GYt0nv+NfuxBlDsSRQrzElbAiHZ3WOpixrSnM
ZGUFrbkDjw/KyUxfnIpHsE3zy2HK4STTrAB0QIFqjFS/8JMrctDXHB5v6sok7M6av5mnn6f/jb+S
jIjkra6+lyfaP3lj+S7Q4UEh120GQG9vWGU2QE1VWe0NRvEE45bpOiVVZ2UiyL0kGZdzMuUWyDf/
XDouCAUpdNpN5QeaI3c+bamN5la00qJ55MRr1CGy0/sxa6wQNyACxME9Rzgi1n3knBNcKqEjWIka
VJChl6k73RyfZ6mvSMv+iPSRqqrlAwtt2uWJfqcoxFZNlDQ7Mul2IFdvYsftV5ng+cSIsSj5B6am
GjkGZVQEO9OZ74JGDN8Mrv/xJv3kJWHPWP5nkEdhvhfNMbHyim4c0ESgoKXEQbc58uvYcA6iJv7N
NwL++8f3ZGG1s6zhMkQ+8+6dbG1LIU/rq72AbrExXLCFfpQdI3aqgKn6GoswbWRykjHps0xlGRVg
XKDXpQDs68hd1RXg6xQCGh1XQgDSQnaoPf0/ZW5caIP/oQiAuyUB1f5U1VZoNfK5zOabqVCn0ls2
Yx6z2MqfSJGlSoWGgYrksu0B/061uaZc3cAv8LcdX+nr8ZK+qRWmDn8wEPmR5g4/0YzDton6blXM
XXKYcIy9HoKiaoLuBG3mWOFXSTsOkn4eA0xoOeo583gruhi1tx0gTBluzdy4wnx0tCyqNYN+HvJU
lD38g1byb6JheSCbnmwjW8jN8hrJySEjYbx1aeSsCifXeJ8abV20VEsgLC6nFm6t1/Cnhebct5nD
K9ZF7UXgTM+CFOARRTSN0PQyJYVmHUyU4gja7rNkwJtmu7A/nP2Akxvo8nEu22VEwQvcdcWRQzHh
EuwsaTzwYPJ2uGN3WRjOY0IY0DE3nPMgh9AyhVovByMyYNPdCCz4RALZGRjFvQns4Tf7sfuT15ta
B+wRUSg8Ufq7fRKEWtYyKir30lPP0ABvpM6+N3DMihxe66X+ej1q1wu+pAuo9F7f+SrptihTxhUZ
Z89VW1ohIGe0FAAy/UFYHsGfMVYp0682wdSrfWFIjQMaGeyr2E43UHrjZ1yqwWUjUCnNMftiNyeo
A1mx1rNnnU2NNSbr1N1gUW7pwmrWrp726ykmA6vwqaxjDoaEMSUWbL8spsz2sv62wwS5EiYieMig
kP2Ky6Hvb2wHo19duNMmFdDd23E+lcmIixWaRWlo6Hxr9exKwmkF+nmP0wGEUPc8sIlwyOxvLdLJ
lmq+8/7eX//bYftNh22RrLKV/GdF4t1XUdZV931z7a+f+XdzDR0gWTsWginQD0Bt/x5ZetYfDDiY
Sbo2knp0h1zp75ElqT8GhScP/b+UjH+318w/mH5S+8OSQLbIUfmftNjeFTMmARVsCcw/eas8Gn3v
Cg3fYPSGkYHGBenhhBEkJMfFVGzf3ZOfbM8/lDOuQZmLuxANJUbV969v1A+taaEw2vdZRd7AoAf0
spk1PC5knqvSRaJdzO0ijJ6736l/l+/rbb3GxcEUUxlw2zxu9tvSIMFcTsCAH+xjO6jzrSfkGA6T
wXXRR91khlk/xUHZMPyrUitE4ZJ+nTScQxtXuFZYCGNeqR53ZzdwzrJarT32OdIQ6Wd0T7ICgiGH
7GYj4xi2mPSimxLse/jrG/jTD+HZfIBlCeRBercA6sJuLCBfwR5LjrmZiAvalhp+1xQ/3KfW0od1
ZORYr7WSRgRD5+ZhDOjaQSlYBqFpMDFeMvHkM6/DFo4IOwiA7wyoOQ+MR/Otj7Hztkx71ktmBdlK
K3Fn/Poz/LCG8z34HilY9HRZkt4fqiSmlR4TVADjpBlDoaM6Yayidl6dvfz6Sj8UOsuVoElwWoa5
8oPM1hkMCRqZKw049zgoYxnuXL89is5qr3WHHfHX13v3EtEEXwoqDwExjzjJWssT+N2Z3DRkVZVs
E/shTsU1Kwp6qT7+nbfgJ/cP4TDlFMJ+37Teq9gDwXKBdM6nnsI24HPXGitI97n0b3/9cV5dCt9q
7EVPzV0jh8ckAg/iGuvCD4tChsEnGHkG9xzb8GN5EpJ/wDOjFF+cKpmJsb268O3rLr9RA8SLpkAb
ZGdGdIM6km3LcdprQdQH1owB0k1jpPqwGiCW7WPY/kcQpGqX8mx+wite0S2ZdZteWzbiILNjLjI1
NuAY30z30nTl59Gd0/2vP6T1Wn+++ZT42jm0gCpZEnpA6bz91iIzKujqimk/LrT5EkfTAZ21PDB9
y7c1ljVaRvULsCs49Quxnoc328P1h5tqLDz7RogzZOwRIz+4+5bx7WcDOcXZCZT96I1Q8R3w+MIY
zY8GbUVURjjv1sJlhGfqebBNCDEOu4WyT8I0yuaFvE+Yl5EN8SPLWb53Fzp/3JuUaguxn90l2Zck
I2ws9H17ZsZqXS+Mf+ggxk5atX8rlgSATMMMVJFySTM3jp4TNh6k5DlnuYb0gAb3X7salkyBckkX
GCLX2SA+tul7I1QAKUAMQWfE9T4XdX7XoXQolrQCRuTaB1Rr6otSWAP9JdUACri1cyI7kzCBE2Kw
88YNtSUJwUks/bbpZfkZ+nf+0hhJDUhWD1C1ByKByTDWaINrfNj3Hh7+0FsyF8iGKg7ZksMALM39
4C7ZDITGLnCkMh0/kFvS/gmxFNc8cQ7IA7J1QsCDtiQ9aEREhnacxhvNE8eyhLoGxr1Fkh0sHeHq
TAgkXIGp4iAYL3kSpI7v4K9dLPczrAsS71H/a/TsyKEwSuvBgW2xonuL5ANIygVjcPVJe42wMEp9
Phu9hmxMLRkXOvsLsEZyL2h9+wc0ftaTiFx5RVaErA6d3qNQ86R1m9vbaknREEueRt9a1lO9ZGzk
iQkPoZl8ouPQHnyqgKav63wa+WomuI9LVsdIaEeSWNdmRGYOa9tw6HD6r5QGyIbmmvkFzVpJn9lo
rpUoLtOIZCtciwhs4wJVyJIYwogffpOuHxuTUb4e2zYW3Cn+WGXxZRS7j8mSPZJ0nX4TGeSRZML9
DOH4ySyrKhyFzNZa5gZ3Hf79rSWEceFN/QjmkJSTepjJOwG4suozXP3o/2GkYEFkiUL+YJQV89+s
nk6aT35KLqdqrZZMFW1JV2mWnBVESvaaPCP8wTggFw/bAFefbQh2dey7nNfGFA9TTHqLkFI7OXNd
X3RLtosAl/eUMaPB7is9n9MhemUaElnzYX4NhzGkQU6MMuxDUk3F3lhSZLya18XV0CfmUNNN6N4b
UIkJaOmEXnqXRGvkq9WzGOz4PoMa8sX1pLq3BjEeS98fDvkQkBgAtPxC6FoDhiWP1kwVh0Nv8H5p
KodGUyiG9DDxPGlAjQm8uQ2N1sXprcclVOV5+mQPerXFD5Mc9DxuNnZRk/mh6AUEFqcAw22rixTU
KPTnkhYeo5OLrOohTqN7b49BQ6C6W/dqp7mI6Fup56TLDOpl6MRYnyF8FWHUUBTMg9IB35lMQU1O
EWnMzmHM0aLV7ZuNPozmhk8sjp6LPmDEcwtKUFenudPl5zkY7Q8mL+pZkUjUh3mE1mmlN/Xw1ciA
WKMLm9HIZOI58fADu3Xq3RHbVF1UjABuNZ36oqibBO3YSHUyUPIhEdBX8M4zfju4M+2qpwdLJKqb
3xSx3d5nmZWHuT6PYapRF2pOo3ZFbliHEerjtsHufVd3sji0SEq+zFqiA7fGuZ8JPiTBNCBQizo6
zszW9kpZzdlK5ujoSQ6okGE8pmSWQ8grUgrU9AOfnHyFD0uMQOj0Fvb8jkBqG9Xyh9lrIrmCB8rP
mEEhP4NbWrDRFr8J1CN9NwwdHwmDA1JykhbjdZdnzsYKEueDwcKwnsmq2jWdOe912EbrwOujI7WK
gxjIDUibKMRxcHleDStRL9TAw12K13dj1WZ7RBiCYJjaxtwZCLZ2UaU5J0K3tBvFBTDIQZOGx+PB
y3FQLD3iHRZo6N2ku0GaxT/Rh7gROuZsQfDuve47EKzBmntDW+9kZtLgol60Ts6k77qWRcEQvQVt
srW3TdJOGKFNdz0UWbKtrSgBPYJzJdLM9dh1KfPq0dkgKb8SUYWqLk/iYSeaQSU7br+XPwvbb5ML
XEEtQiXFgApHfa+wNgk9FPQMoosA70vDyqqIfKowUibnaTSncj68bu//PbD+7sBKXc3Z4D8fWD9/
ld3/3KUiTqv06c2x9dtP/n1s9ThlMpdk+kstyOGQv/QvTYhPHCPYI9/GyYaX0jUpVP8+tup/cLoz
KIWROSCpXfQafx1bLe8PzqzuUlSimFvUuP/k2Or6P1TDluthvl6sfrhdrVfP53c1d6zssWDvSpj6
wumo/cphYmI28mRB+wlxV7B25gDQbqShrVQZwz1MpzQktHnc54nQsk1EQ3croCB/ROSose4WwV2K
12mHf37J2+qDJSWJPDxyojvsLHniHNBKeGLbZ32EtF6zR5dIRacAo5w7bjgErJ+AmaZ9G9lHnHL9
gG8qFijJ/fiTUUngAINDMkTgZnAIxjtDFrQ5sfeoT3M3kKMxFmqbDpoednbWX8djbRy7usJeMFVy
CTvRCpZ0LWpvHGxEF/wI9AWhe8OuqbXrNGoyGSbEqe6FBadjHlW1mqSlf56BbZ8yS1e3lDHWFlZ8
coX5hcFyMC+fnKgIuTFLFwqDkWEv8xwGCAnw1o9x4hBOYk2oKiX/GVyQcQqM9FONuWAxmwyXvq04
PBbdWmv1OoxBI8TgOOzuY07e7RXJsIQP0tAjo9zFFQRgpOcTF742h7iJAibbA6a4ZjBWrmqLkN8Z
j4Hs7LVdo8g3NRwD0WR97vO82eOzuPBsxbrYJx+IfkDObyrUmaFHHYaaZLRXNOxmm9pALL3Lyu0Y
Kc7dKiq7PfYrEPyS/WrVIGjbaINJTkymrBJcDyzxYHT6CySP+y7TH9LMJMqYz7Jh07uLKvwqwSg+
KbJv1oHSq8eF1Xk0iOUgSchPOB8gJ2EgHxZZHN9IG1hJOHh1cQmshFl/RRoCd7lMvBXgXZeaXrpX
uUVMmUYq6EMkIvOadKFs4+DcvFBz87UzkQFRzszuJmrT+GoeM3mcAs4QmQsMxTemC05ctIYNN8IH
pEXXTGfukcNWa4fc9kNCInt8GjscStdTENftEzpF+YhzpH9Js8G4dsvGOS2dno+5u8QnO1V/4UjZ
uusOgnm3GptSXMLLeBxRM541xBgUSfpXuyo52ow1kUJO1ZLThdSxSMm/gMRjyLAUyn+AM9TfzloP
wnyIio1LJB2N8bLvy71u906G46yuCtwg4/iYIDHXQ0P1KQ0UrSVsJs+EAW1UmRvHw5qY0uzVwZPO
aFf0RL9oWowB6wkG/PXQmFcgyR9mGTxADad2tIKN8PSy2QduSkKdTUEndgyhzZ2Ow/Qztest5vev
utlH4MdxRW3Yr/S9UwxME5KCjCVgj4vExjUZyLJ28Dcg7rZkgtk2PXGKHA8TVhZOvi7C0XUfy9G8
lIGc450foe+gRmgeSkLv2YGJOuNXklty9iIE7hXFbZs3lwo6UIh0fdr2erDDzpbALJuH9tqE01bu
+8ggLN7vVXbKLT0jp1lCK15Neu1cSvI8Np5VJ4ekjIxN23SQwj1NCw24KZ+J9FTOqptPoFG1fdzJ
ZJcTIUhlYGpbJ4KaFOhq3FY2QCYEVvn95FgqLLN2PPmpt7WrDmcBZMKembJNILMAooPWOt80bj6Q
AZSUa3+gUM8AnB+z3EJ82/dYmJmArgejjC/HwYFx0mdLigjRlwen88XlhIgWOleY9AWjZiTpZUHk
NMOF2t/g8Cm3WXNy1XSPeMoNayHNwzRH88bhT50KBxetUVgtdYetTQJZQGvqFGv4vA+5C3Hd9UR7
bQXCuqURhAmP+JswcWj9r1UzK3yYUU1wTpHnD3MG58aePIJAbYP2lhgeOV5mqGX6BBmeF4gtamZY
X/NwLuZYvdAaALo4eB44+dgukPg3iGYi+WxHbhuS3RjgBHXJNyVOrD9EpSpQwC5JrEX/uEwKt0Sx
DPtqbkfeUqgmMzkD48hJvEy7Z+iFVgFX0JMXBGEG2yE2PsYeDRdLK0HgUscRnepnu8IjUJwexV7C
RGQCG/gbYjwVdiqNaCHCvg+6okaNAJke3JGkJYpK/eR2lNns2P5WNrp50RM3DynYSzeTWdxE7swE
XsbebmwCIiKjRbmYqn4BFPn2qmxYe1EaFiFtrvbQMqljQBznbagvplRyd7V6MqEI8YpeJk2cnlMd
J3AO92uNgi4IHaLTjrTcou3Yt6epLFtikib5xanFhDygAahTFM1FZ3FenHs7OYgZY3HQlYfYEV/a
gJjKPh//LEvyoHRDGZu+Z7sxRHLwhYz3/VhYDEn980CvieaEdbZKUr/8fnCuEQeWW6HJc6yym16X
2vWYZFeoyzAXo8HkbSzOsVfO28nNA7ZGcuA5jgzSJdsLA4YNUbBaOQP5QYL69BMkE7Uae+7rTdun
sXucGfRAoYGnVWPMmw2xMtOJMKFOtxRmG0CMsNvdyp/1TRIFzfyxTPVAux+lOakwJbZjZrqIYkIn
bZ2Z8pQbBT4OrzMMtW+c9KPjCTcL52GmlJEYRM8DMVg8Vo6BgoLI0RrHnCi/qprA1ZXeEwVnko6Q
hA3Mws9W00+fy1qfjl6XGaeeMLpdqzTsvEPpocokc2M4ctIaWfqLinswJB1Zqvq8MUpWTD/X3CeV
IU2knsuOdOghpjumV9744DSPpV7KEC3UBkXEiNLQj7+0Zq/tZAc1Xyq/3Y5+i+RMdKQNlRXLa95a
3CCUKdMWF2B8Z6uoYVTOYVY0OVO2oGQOnIoZEbyOapGGUI9YgN2N80lNs/skmr5MNp0psD+uTNVz
fmTn0rcOHnWkQirBuS29Pl3NOfxFJeHTgqOSQ3/QE9WfiiTXaOW1LoVfpDOlY1IdfDBIe+vWdTe3
6TZ3WtSvPsHNYWL1bpjHrf5A/BaKvSnTs2s/Ee0NBDk6QoGr0nWNWWsn02jawidy97ORTMOqzacB
9K8SHrgseAWfC8bvYURC9UWZ+Ys8mC//HkEgiWXS2Vld1LckxeHzQcw/Wvx8GmE6sYY9jB04Uxoh
hRsLQ/fZVi6NGiqgFqwTsu2Dndr6Z9J+s3Xc6FGyjnvL51Ss7Ap7U97p65TJ7z2L97yxuEmojY0/
cYMTDuQ5erniG41aMrLIjEZ/TFbY2PWZWoneMdcdeo9mbbsJgslW+pyU86TfIDC7bJyx2QZj2V2M
kM4OQPIahQ/Md65lIfocZ3hV7OzFQB7wpUFAkkDtispWX6bIJ3SKmvuTqVzvFNmYpxePugdxkNIs
jGIjDi6RvAKcVN59V1ryM+Yr3BKxY+MR5lRtTo5+QG8zizW6FvfBgjY4rkEkC2YIHusAGXKXBX22
ryYGA4itqfHEepoe01EzSG203fsB0IYCAFF6pDa1MA5CnMEwDTiRMunAX4dRzto47lgBq/TyDW61
YEe8QA8sbxhOszeMZ46q443EVw/DfJzWmZPjTgc796TaESuXWdf21khrIjsao0H0iZphXdYT3MOo
a9GVECFnDrr3xWQCc9FA8Dr7aFM/NqPhOWvW8wxJsyFvsXAU97GhFzEH+yxAGoxnAqmRftSbqN16
PK8nvY3da2vuxvVII+ZgLtkK2oylG7Ves1GVZ1D765D+nIgmotclOUtzWW1Ht3F2AKerw6RTizcw
MW+hIVlbTRebrmmzD2ksiO/IyuGceZ55YpEYEE0kvCweLAQJYfLSykUK36KFdLEEfivC9ep1PqgW
qsNieRcQc5qUGqUAcEYB1RXPSe46854I3HGTtr1Lf6oev7glgYBwb4PpcjDNydqOwq63/z3//7+k
KVjw2RhP/eL8n8rnmvbTG5ftXz/119nfd/9gAUP8iI/V/yu99a+zf2D+AasdM21AR4Ah3ndhCjZh
ChCnbJ/Zm/2aPvWvs79t/sER3QMk6sLY8Wkd/KOz/5t5Lj4QRjUOnVHb4m9bTCtv5zYMrpK8pz9/
4lwj9qJkkusY1cJCU3DeOoSv9D3+dYN+Mr1+O078dkGaIcTvGA55QMYy/vuu1ZDzqRuzKZ2TBXcg
NBaw7BxAjHaJZ97H7DznX1/vbWvjr+vZhHWxVTDHfD8oDTJw8wiq7ZNXJ+5TFnABa8nilM7wu5ns
Mjb+9wzs9VJ81XzXCGXxRi+BYd9/NJGMSdznhn3KyxE8nZcxhelmGBp4K41zN8/BnUde15nB0nTz
jz8lT5LD0+DjFfpBFD62rBy6JuyTNDM4+34D84Nj6EIliYHc/fpi78Rorx+UJ9AIliIez9Lyjnz/
QSfiYymDUvs01iguV0inGEiOmY6Wdug8NtrKgvx6hJoEg0+JZADYZtTwyicS8tb6ghv/9W/045dM
L8x3GeQZjFl/IMVlBoj2gqSzkz9yqF4zIEx3ukZu1f/ntQiXQ3vCI8yD806JF9P6KRKlbPyWkK57
W5NfOFtPN31m/k5tsdzHtw8UShbYW45D/IKPdvrtfcYCIvCX9vZpiJIXaeIq6U1k3v/83rEIIVzh
YqxS775MnbaD15mFfZoX9nrmD+AuX/VxxrwAxX99MeOtB215dFwA/oj8UZ5xC99rtAlqNQh8MqxT
ZqIMC62Ba9IRh8VdEEv64Le58wQijpcUmcWNSsDII52zvjW0/6N48ydPMBE2LHv68qrazPrf3tkI
PSeBlrl9mvzOPFoYqSFoRwRHNJrkCW2DstzkuSlcILMIb8PXl9eh3Nixgoj9r2/Kz55ekgkDEgL4
pn9wPuRkXpOCQSSxZEh5g5lrJKmiRzCOUG7zzy/l0kx2DI+txXz/RE2NL2rhtdYpdbi9QbDI37Vi
Yqn3kZT+RrX6dqln+V68jvqSumhyuR8e3ybpgDq1jXaM1ELo1jT6OZUF1n9eIiwGZrP+b55l4+0S
vFwSPQdBjvTaly942VG/X5lgkyIrwX551DmK72y/wjcsBXkJLmbnm1RGfK+WA9iUAw9AzZhXqpzQ
5pPoi1ACb327J5la7F9XkM7OG6JpZxMqaJSAJ6Oji3TgN9/I6xb777ccyRlobws5Jq18y3LZGt/+
ziS+ZfbEAe4oC73ckio9b+vUJc/VkHkPualU5DgWRSbqaF1njXI3Bn/ZNYN3Ehyw1fM7Riid03Xk
xN2XGWXTlwkkDN30ZOa9MtFcJqEuMmNYOa+ZHhwV7Kc2IRAAOxRJIxk/JlCaHTzFz8FbA9U/LgEr
HW3Xkx/b1lFk3EAcTpm6itNCExtwIgywZyhDiIaj1tgb0uG4IclPGcMygGdKakIaETjZpxaG9qrl
Gj532pWJumpb5CQre7CZFNOtBL+XEEpLyLvRPCgq7XmnRRi0jmOzANe7GKi7EgZQWE6n3Zc8K9oH
XKFmcyyNVN0YdHCvNLPTiDnAVpM+GirgK/Nmy+XANgLfuGsZnj5UXe4+5eByGA7Qk35SRkAyi9Es
O/QwOE+lys3nhnSO/dB67Y1wu3LnjMRfe2kMmZ31dwAwAqehpAFgMJVlMHCyJ99H0YCo2Jps7uiS
CKJsM91FFgk2QsLZ0WrTuGUeyv0Jxsi7kTKe70ykPF++5b2ULjRfYxLyS46VZFHKkFIwy8iw1r4S
kIUaxbcJ9cs6BFHF31JmpBsg7oMvSmeGpIFlR63YqbeNdPGWqDIRGQq9CfCO8jyebDtxbUUvQc3e
MVkKE6Dl09UrV5esOfIfaoVSttA1Alg4hBrnNm15auiakj/jLoEN9Pob2h+1ryq8B5HnHptlvdRA
SsidtAfULxDB+WXQCBHkLTr2RbdOeP9qPQbCW0K3PidaCchVvfKYo9pfUkqgKNH0eUWIGRWqc7jD
WnAnCZWQO/htRGVrhKM0xpKO2dGNJ8qgYF9GJsSkbd3AJLucCRCO18QiOE9D3TpPbtJDiZeVIGcR
1pqADjyb+5nMMC80Y9d+rIahuvXnVF0WLc05OuW1ATeiMHyOnro4pkU9HOJCcRlZTNN6rOa6D3UZ
ube4wVL8rS46mxVmfHX20UqeSjvBMVjmASnsjqSlzjhrjfZP3eYoEDeQRJrmSLMAphLPJGgODu3X
XSN9bNhRX36tHdG9+PYM0M30+jOuMRKS1JTBIuxzVqb1XLBwcUqFdtVpqrlHzgMLHZKc+zwxWA8l
EssLwB4i3uroBvE/9E0aGoznd0Pd1+eAMQVO2Fkmj7GlOYQKdHTPOUzv2kpFJ3gcXrvz5eg+4G9a
ZIvN/OgyMjsSeMzsZBrt+bEq2pyzsDmvJS1Ngf/AwaaZj9VjxnSqC6shkQgOhLdbilE6OBPRF6EQ
pbZpqQGX3LRyC00KAzFSAnqqenTT0706VHnbHDKRyK1yevU1Qjy2IbdHu1ZBXd6n+QATgvbCCpQJ
+vBWks2RiyevA//hp7MGbb5M1v0gjG3JMT4TvnZexEYs/1aEDAZgJV0o1yusulvny8jDWQl6u3G9
fPPNeEGlizrPMpQTknKJUinCzcNcLYhCu2co6teNJHVCIloH6c9sr+4/NbnbNuuhklvS6mniJPpz
4cn6Hgg9cZyBMW2lRih9X/B7QEcvr9mV8ETPLO8Xrt2OqybW+UY9EkcvarASV6SFNFeYMnioNZeK
7ElFpOBoqG8wPy5w3E2NBiI7fYtKYooILITVtvsSC50FidQM4/ZbwIzeDcGd8HqwwH5P02eDMmPC
vFq3VOm0buBnm45WP0SGPV2hHNHWnirEvmP04jMscaKUPpvNuFYUvAC6MTVyh7+DJYjVmMKsqVlt
J85RUmaUcC6D09uhsXn1+8Rp9xA7son0qLx5aBoe26XnsYyPyfp+ICIjpp5LwBoa6DPqRfoom/KR
PqHfvKhmsKGQeR1ND6+Tmyqzx6+lPxLMi2nD+QyyhqCRJJB79Fr0iKspTpmYGVnypxy6p6xxaD7Z
aRyvI8XycV8wN9M+pnNTW3vfTGhzi4wI4iLNN8TFt/tMc+ctDkzodQGu7lXg2eMnZsrljRs3L2Yx
30+IAT/kHV5w1lWoBmYARdLuG/NL3CXxlzlNx49x7/HN8caTGD/kcYDm0hux4SQpYNS2kN4RiAh2
nWksGnL5XNZx0r7ogu3Byugnu63VZStpnrnzlEIQKvOe+S3fAkov+gn/x965LaeNbGH4VVJzD6Uj
ki5mqjbGh9jBjhMn2cmNSsYENQgJdEASTz9fS+AgfIpH1JRr11blJhYsNUurV3evw/9/7YSQjR+D
2hYMizg2rtZiHVwtVSP7NBc2zDeRShpl1QmOCcTqt3TMry7S3oKwnOlqoteHIxC2JxDvib6vc6dP
7STuwnFNyG5s47zMV7fuopN/ziG0vVazTBnGhPJ/zPIetK9w15L5A+YKApRSn1w6dLANqRPTzztO
Tm++v5oknibyBT1C5AtDYWYXVOeDu2qktLVSc1OKE6jiQZItVE1zISRxLWLYQajf9GaLBW0z+vrz
QvjuB6XM1tepD8iTA3fu9yxIl+QsksQQ54UoChP6GKXT69sutKqXvQL8yVPHz5IzTrmdD1MoEr8o
Itacow78BTTsdSxldpZhPJc5K/xPdbVMhtlisTotWAgvwmkyDwYLWOLIPqocL3yc2ynNsiqkbOws
OrBgW6vribYiqhxOXYpswNaNv8+KlM7NMjA/FELDjVIFQMvJEgwxSO/mceaSiI20YWqVa7NfOkvV
PrYDy8Ahqvk40mjLPXEAQgBTBzY8w1hSpRT01mdJZolPyVxdfsnUMvlqB6VxvCrWoK5OCXzOqMLv
G+B2yYTa1KK8MbdA/HfX/h3lbKxDqUKZOrwRIhgYqOrjas05JQworjgygei70hSr+KLEeQdYwJRM
kdCX+ond0WMLrvrQPFkmFkjGkSac5DTDdn+CgVR8W8DhNcpNoI3zHrA1J8qiB1B9QvMSFZpRYMV9
16akF5ibpRjE/rrMzqx08dP0i8nHZDqnSXwtkvRczwvw0aIoXFJNIZZl37DiGBDRML7qBPn0WFN6
bjpwJhI8eA0VVR9MKgAWzMxIbXAuFJggDGv1X5AAouzImqynVwpwywpNdmFwFcJiRhsbqGXXPqD6
R6zZiWpQ15sHRfa1oALLNeoT7P9roV6shSJKtnO0GXiptwHBufTm4z//+FZGc5Ctm1VQ1Xc2kVBV
MSR3LF32xEMJNch6pk0klH5HboFqoEtYcA5Dv4qgZO8O+H/gHVSIgrJ0atu7o0i4QYvSelBtqJKi
BfMV8DjNWAuhSAWUHQ7h9IMYBgFWeUjfiUu6Wa4K013ml9n8bpIEAz+43dHGI4FPWQG/c8x78IC9
o2lc6MF8UfAAe4rjpEA5czyxuhTOkf8Sx0R1jG88i8AK0RWNhgPI1cx9LAVwpNQAskx1ODUDzt5s
TTsamYySAitttjR/JNNiYo988NVS5VRZaElnfRTRmCzCc0UnLTK/i5aRbU0orjF8xbFO3XiinLJU
ZmPBhlfMP2QxCFzGhcJK8z5InKkb39hTil17Ridyb8plekKAxzxPSJ9CYhdRJlECshoC0wuiTN/W
Y8oZtVUP+BogG3UnHZjBfOnPIPLWJquY8vmQs+eAQZDjFL2SJpAw085jDmtfyiIgI+kuM3BKV2WQ
n4ByG+jzCyuledEsemSE1JmZ/6CmGc7DDsijfYI8MZRcAE5eGR1rsb6Ypo7f+ZzDdmWEx/pq4jqd
haw7TQv31OLgmpxWL/9/xmtsfoic1MdVZuQ6G8flpzFkZmmynVXybkVpcxP9sw89L2jjTV7yQ2A7
0PV3n3K4H1Q14udkBF5Kl/odrorsilE1q1BZWV3M1QCe183tDhAkXUIolCsZeBeu+oE7SnpKDc//
wlqfz3+m8QtGURam8j1MxD6SK/7rd3SwJ+GXDnSna9LUBRInAUd56U0dOBB9qzawsIQlq6t+4L+v
A++OZWXAViEWo3R3daGBGTyX31HCnogdJVhdzYQvjw7QWgm86IYhqE6Xg5nsG617/esHviElkB54
UKJcGedrpoMCZB3gPqQA61fNr9zVgu10eQz1/LT/1deu87ufgI94hedN/dXTYe89jitPJbvsSERp
2G8rWzAU0PkwBSKPj9qCZXVpFQQVpUologd2IjzwDdkCIYoHiNCvtgWt68BMZeg6MEzy2nMLltll
8wZwAHXi1cU25m1pQYeTiM1bK1vQVZCxybzbau3/5QKwOyNwjjoawhZI3svrzdkCA5eds620oNld
CMckbFP9I6W73dUCvQuSIIF0K/vvja28LVvQqOKsDbRODd77qtd4R6NrUzzqcMCo1cC7bmjB7Fo6
e2CAYOr7b25GaAab+5a2gHekYAN4gx3v19ACQAoKaSwJwfA2bQFypgf4rq/1jvTdcD4EZoyUXXXt
2YJld+UCAqzA5n69KP3WGvEbH7rfiR/5Irir9uBinDy2VX/qA9sF+eH9zb6zWk2pXGl8UG7J62fX
S678/1+NxbhaBndubpfF6jmbr29+4MNHN561/VXbP56JcezR9VhWN8rNMOuQw38C79abe7ubQvw1
Ov81kj//aIxzZxa8IDiZ7cmVhR6t5cZiHYVNwST9DyF45oWJl2wlyddIBS3LVtshH3kBKLDxXn9b
vfduLTsKoti7i7ajlKMGixEH2l4y3HajVIyyxpGBgmpmbFvhg3Hg5V483kqSwwZZ+QDK3h5z3kU/
3xFwyea3zbZCsMYOYIV0CsfirmmF9XahrWZOxxG9kE3J7BY5OraVfIbGhdjKqcxbrwom2wp+f+f5
DQOE61M9gAt5D/pyGInmjKwPa62HHN4BVtzUMqCNbPdaS47yPbGOTWykrdiLh76JukD1AIIZWTaa
lVtJlV3IuM32D48Gk+43xc8tAR8iUA4eqBn0yAPYxhDK5Ib3IMF8iOVl6JF72kenV9ijt1fH0EsS
b0RCbZymDZumhM44hErEyBcTr1FIvdm9t7W+oZA8p1HasGyNiM4BJgx06on8t1g0fBPEk8qBpEdZ
vC/6IAMHZ23Ph8giPae9pVyOb2Nvb/dEgaWkkGr7Ji/HK6+5bnGwkZma9oLzd2fefJH4ormsI985
wOy5HOfvzsdxMi63Y5WeiniNeiDhw3EhRo1lDOEyAHAIzXyP4tlW0mbcMs7UWjQM8/67Iy+OWCmb
kxNiroM9YODN9uc+VZYH2JJc+aKp8fqY3VYtV7OAHUnzVMMJ3jmAk32aEe7pbpjfWiw/QiWdAKXi
7R0TNnHZtip5iXml5eg/R9kThkgoUVawtx1//YCHhijFH+A88iyRd0vd3IyL5qlyE15tq5Ivqedv
FSt9Cji5kv+vrdhnEERbKuJRlJc6pNR20N881p1wAvjIVgGVRupEZ2vhL0HUtNTLt+da4NrKfrqk
5FnJj0Wa7jM1D+NP2zzUY19rBtfkJ0bB2Iv/+hsAAP//</cx:binary>
              </cx:geoCache>
            </cx:geography>
          </cx:layoutPr>
        </cx:series>
      </cx:plotAreaRegion>
    </cx:plotArea>
  </cx:chart>
  <cx:spPr>
    <a:ln>
      <a:solidFill>
        <a:schemeClr val="bg1">
          <a:lumMod val="7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image" Target="../media/image3.png"/><Relationship Id="rId2"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85725</xdr:rowOff>
    </xdr:from>
    <xdr:to>
      <xdr:col>2</xdr:col>
      <xdr:colOff>523875</xdr:colOff>
      <xdr:row>15</xdr:row>
      <xdr:rowOff>161925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E9220F3C-0F61-8FDF-601F-1E943AA354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800225"/>
              <a:ext cx="1828800" cy="121920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18</xdr:row>
      <xdr:rowOff>161926</xdr:rowOff>
    </xdr:from>
    <xdr:to>
      <xdr:col>2</xdr:col>
      <xdr:colOff>533400</xdr:colOff>
      <xdr:row>25</xdr:row>
      <xdr:rowOff>104776</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D431D19D-B781-38A3-FB12-F6E4D8C23C1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525" y="3590926"/>
              <a:ext cx="1828800" cy="127635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247650</xdr:colOff>
      <xdr:row>11</xdr:row>
      <xdr:rowOff>142875</xdr:rowOff>
    </xdr:from>
    <xdr:to>
      <xdr:col>13</xdr:col>
      <xdr:colOff>247650</xdr:colOff>
      <xdr:row>19</xdr:row>
      <xdr:rowOff>57150</xdr:rowOff>
    </xdr:to>
    <mc:AlternateContent xmlns:mc="http://schemas.openxmlformats.org/markup-compatibility/2006" xmlns:a14="http://schemas.microsoft.com/office/drawing/2010/main">
      <mc:Choice Requires="a14">
        <xdr:graphicFrame macro="">
          <xdr:nvGraphicFramePr>
            <xdr:cNvPr id="6" name="Quarter">
              <a:extLst>
                <a:ext uri="{FF2B5EF4-FFF2-40B4-BE49-F238E27FC236}">
                  <a16:creationId xmlns:a16="http://schemas.microsoft.com/office/drawing/2014/main" id="{54A7D848-CEFC-D672-E9A8-D98D0370A27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953250" y="2238375"/>
              <a:ext cx="1828800" cy="143827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523875</xdr:colOff>
      <xdr:row>13</xdr:row>
      <xdr:rowOff>123825</xdr:rowOff>
    </xdr:from>
    <xdr:to>
      <xdr:col>5</xdr:col>
      <xdr:colOff>76200</xdr:colOff>
      <xdr:row>26</xdr:row>
      <xdr:rowOff>171450</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6A52FCB6-11D3-9E21-5EFA-648CB72A12F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962275" y="2600325"/>
              <a:ext cx="1828800" cy="2524125"/>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404812</xdr:colOff>
      <xdr:row>34</xdr:row>
      <xdr:rowOff>119062</xdr:rowOff>
    </xdr:from>
    <xdr:to>
      <xdr:col>13</xdr:col>
      <xdr:colOff>338137</xdr:colOff>
      <xdr:row>49</xdr:row>
      <xdr:rowOff>4762</xdr:rowOff>
    </xdr:to>
    <xdr:graphicFrame macro="">
      <xdr:nvGraphicFramePr>
        <xdr:cNvPr id="10" name="Chart 9">
          <a:extLst>
            <a:ext uri="{FF2B5EF4-FFF2-40B4-BE49-F238E27FC236}">
              <a16:creationId xmlns:a16="http://schemas.microsoft.com/office/drawing/2014/main" id="{36B8C982-6481-1CEF-9D79-4D53DDE38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719137</xdr:colOff>
      <xdr:row>9</xdr:row>
      <xdr:rowOff>90487</xdr:rowOff>
    </xdr:from>
    <xdr:to>
      <xdr:col>14</xdr:col>
      <xdr:colOff>57150</xdr:colOff>
      <xdr:row>27</xdr:row>
      <xdr:rowOff>161925</xdr:rowOff>
    </xdr:to>
    <xdr:graphicFrame macro="">
      <xdr:nvGraphicFramePr>
        <xdr:cNvPr id="11" name="Chart 10">
          <a:extLst>
            <a:ext uri="{FF2B5EF4-FFF2-40B4-BE49-F238E27FC236}">
              <a16:creationId xmlns:a16="http://schemas.microsoft.com/office/drawing/2014/main" id="{BBDCB495-198C-6770-BB6C-B84F36E90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504825</xdr:colOff>
      <xdr:row>1</xdr:row>
      <xdr:rowOff>152400</xdr:rowOff>
    </xdr:from>
    <xdr:to>
      <xdr:col>9</xdr:col>
      <xdr:colOff>57149</xdr:colOff>
      <xdr:row>5</xdr:row>
      <xdr:rowOff>66675</xdr:rowOff>
    </xdr:to>
    <xdr:sp macro="" textlink="Calculations!B4">
      <xdr:nvSpPr>
        <xdr:cNvPr id="9" name="Rectangle: Rounded Corners 8">
          <a:extLst>
            <a:ext uri="{FF2B5EF4-FFF2-40B4-BE49-F238E27FC236}">
              <a16:creationId xmlns:a16="http://schemas.microsoft.com/office/drawing/2014/main" id="{77A5FD9F-29CE-9265-AE96-B99A1E9EED1C}"/>
            </a:ext>
          </a:extLst>
        </xdr:cNvPr>
        <xdr:cNvSpPr/>
      </xdr:nvSpPr>
      <xdr:spPr>
        <a:xfrm>
          <a:off x="2952750" y="342900"/>
          <a:ext cx="1990724" cy="676275"/>
        </a:xfrm>
        <a:prstGeom prst="roundRect">
          <a:avLst/>
        </a:prstGeom>
        <a:solidFill>
          <a:srgbClr val="A9D0F5"/>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u="none" strike="noStrike" cap="none" spc="0">
              <a:ln>
                <a:noFill/>
              </a:ln>
              <a:solidFill>
                <a:schemeClr val="bg1"/>
              </a:solidFill>
              <a:effectLst/>
              <a:latin typeface="Arial Black" panose="020B0A04020102020204" pitchFamily="34" charset="0"/>
              <a:ea typeface="Calibri"/>
              <a:cs typeface="Arial" panose="020B0604020202020204" pitchFamily="34" charset="0"/>
            </a:rPr>
            <a:t>    </a:t>
          </a:r>
          <a:fld id="{CDC84932-3E7B-4549-9D7D-375CF9208370}" type="TxLink">
            <a:rPr lang="en-US" sz="1200" b="0" i="0" u="none" strike="noStrike" cap="none" spc="0">
              <a:ln>
                <a:noFill/>
              </a:ln>
              <a:solidFill>
                <a:schemeClr val="bg1"/>
              </a:solidFill>
              <a:effectLst/>
              <a:latin typeface="Arial Black" panose="020B0A04020102020204" pitchFamily="34" charset="0"/>
              <a:ea typeface="Calibri"/>
              <a:cs typeface="Arial" panose="020B0604020202020204" pitchFamily="34" charset="0"/>
            </a:rPr>
            <a:t>$2.25M</a:t>
          </a:fld>
          <a:endParaRPr lang="en-US" sz="1600" b="0" i="0" u="none" strike="noStrike" cap="none" spc="0">
            <a:ln>
              <a:noFill/>
            </a:ln>
            <a:solidFill>
              <a:schemeClr val="bg1"/>
            </a:solidFill>
            <a:effectLst/>
            <a:latin typeface="Arial Black" panose="020B0A04020102020204" pitchFamily="34" charset="0"/>
            <a:ea typeface="+mn-ea"/>
            <a:cs typeface="Arial" panose="020B0604020202020204" pitchFamily="34" charset="0"/>
          </a:endParaRPr>
        </a:p>
      </xdr:txBody>
    </xdr:sp>
    <xdr:clientData/>
  </xdr:twoCellAnchor>
  <xdr:twoCellAnchor>
    <xdr:from>
      <xdr:col>0</xdr:col>
      <xdr:colOff>0</xdr:colOff>
      <xdr:row>0</xdr:row>
      <xdr:rowOff>9526</xdr:rowOff>
    </xdr:from>
    <xdr:to>
      <xdr:col>3</xdr:col>
      <xdr:colOff>0</xdr:colOff>
      <xdr:row>26</xdr:row>
      <xdr:rowOff>180976</xdr:rowOff>
    </xdr:to>
    <xdr:sp macro="" textlink="">
      <xdr:nvSpPr>
        <xdr:cNvPr id="2" name="Rectangle: Rounded Corners 1">
          <a:extLst>
            <a:ext uri="{FF2B5EF4-FFF2-40B4-BE49-F238E27FC236}">
              <a16:creationId xmlns:a16="http://schemas.microsoft.com/office/drawing/2014/main" id="{E1ABA2CC-FBCC-4A32-995B-D1371A79E988}"/>
            </a:ext>
          </a:extLst>
        </xdr:cNvPr>
        <xdr:cNvSpPr/>
      </xdr:nvSpPr>
      <xdr:spPr>
        <a:xfrm>
          <a:off x="0" y="9526"/>
          <a:ext cx="1685925" cy="5124450"/>
        </a:xfrm>
        <a:prstGeom prst="roundRect">
          <a:avLst/>
        </a:prstGeom>
        <a:no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9524</xdr:colOff>
      <xdr:row>0</xdr:row>
      <xdr:rowOff>0</xdr:rowOff>
    </xdr:from>
    <xdr:to>
      <xdr:col>22</xdr:col>
      <xdr:colOff>38099</xdr:colOff>
      <xdr:row>2</xdr:row>
      <xdr:rowOff>0</xdr:rowOff>
    </xdr:to>
    <xdr:sp macro="" textlink="">
      <xdr:nvSpPr>
        <xdr:cNvPr id="3" name="TextBox 2">
          <a:extLst>
            <a:ext uri="{FF2B5EF4-FFF2-40B4-BE49-F238E27FC236}">
              <a16:creationId xmlns:a16="http://schemas.microsoft.com/office/drawing/2014/main" id="{7A233DD8-9302-46A2-A11F-010CA69E3710}"/>
            </a:ext>
          </a:extLst>
        </xdr:cNvPr>
        <xdr:cNvSpPr txBox="1"/>
      </xdr:nvSpPr>
      <xdr:spPr>
        <a:xfrm>
          <a:off x="1695449" y="0"/>
          <a:ext cx="112680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baseline="0">
              <a:solidFill>
                <a:sysClr val="windowText" lastClr="000000"/>
              </a:solidFill>
              <a:effectLst/>
              <a:latin typeface="+mn-lt"/>
              <a:ea typeface="+mn-ea"/>
              <a:cs typeface="+mn-cs"/>
            </a:rPr>
            <a:t>Retail Sales Dashboard</a:t>
          </a:r>
          <a:endParaRPr lang="en-US" sz="2000">
            <a:solidFill>
              <a:sysClr val="windowText" lastClr="000000"/>
            </a:solidFill>
            <a:effectLst/>
          </a:endParaRPr>
        </a:p>
      </xdr:txBody>
    </xdr:sp>
    <xdr:clientData/>
  </xdr:twoCellAnchor>
  <xdr:twoCellAnchor>
    <xdr:from>
      <xdr:col>5</xdr:col>
      <xdr:colOff>571500</xdr:colOff>
      <xdr:row>2</xdr:row>
      <xdr:rowOff>104775</xdr:rowOff>
    </xdr:from>
    <xdr:to>
      <xdr:col>6</xdr:col>
      <xdr:colOff>372156</xdr:colOff>
      <xdr:row>4</xdr:row>
      <xdr:rowOff>134031</xdr:rowOff>
    </xdr:to>
    <xdr:pic>
      <xdr:nvPicPr>
        <xdr:cNvPr id="4" name="Picture 3">
          <a:extLst>
            <a:ext uri="{FF2B5EF4-FFF2-40B4-BE49-F238E27FC236}">
              <a16:creationId xmlns:a16="http://schemas.microsoft.com/office/drawing/2014/main" id="{381D9622-E93E-47AF-A2BF-91C9DE80F6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19425" y="485775"/>
          <a:ext cx="410256" cy="410256"/>
        </a:xfrm>
        <a:prstGeom prst="rect">
          <a:avLst/>
        </a:prstGeom>
      </xdr:spPr>
    </xdr:pic>
    <xdr:clientData/>
  </xdr:twoCellAnchor>
  <xdr:twoCellAnchor>
    <xdr:from>
      <xdr:col>16</xdr:col>
      <xdr:colOff>552449</xdr:colOff>
      <xdr:row>5</xdr:row>
      <xdr:rowOff>123825</xdr:rowOff>
    </xdr:from>
    <xdr:to>
      <xdr:col>21</xdr:col>
      <xdr:colOff>304798</xdr:colOff>
      <xdr:row>26</xdr:row>
      <xdr:rowOff>85725</xdr:rowOff>
    </xdr:to>
    <xdr:graphicFrame macro="">
      <xdr:nvGraphicFramePr>
        <xdr:cNvPr id="7" name="Chart 6">
          <a:extLst>
            <a:ext uri="{FF2B5EF4-FFF2-40B4-BE49-F238E27FC236}">
              <a16:creationId xmlns:a16="http://schemas.microsoft.com/office/drawing/2014/main" id="{CD943DFD-B8AE-4973-8895-FB03684DD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538162</xdr:colOff>
      <xdr:row>1</xdr:row>
      <xdr:rowOff>152400</xdr:rowOff>
    </xdr:from>
    <xdr:to>
      <xdr:col>14</xdr:col>
      <xdr:colOff>90486</xdr:colOff>
      <xdr:row>5</xdr:row>
      <xdr:rowOff>66675</xdr:rowOff>
    </xdr:to>
    <xdr:sp macro="" textlink="Calculations!$C$4">
      <xdr:nvSpPr>
        <xdr:cNvPr id="10" name="Rectangle: Rounded Corners 9">
          <a:extLst>
            <a:ext uri="{FF2B5EF4-FFF2-40B4-BE49-F238E27FC236}">
              <a16:creationId xmlns:a16="http://schemas.microsoft.com/office/drawing/2014/main" id="{0276FC34-30F8-1463-EACB-5CF9A338EB25}"/>
            </a:ext>
          </a:extLst>
        </xdr:cNvPr>
        <xdr:cNvSpPr/>
      </xdr:nvSpPr>
      <xdr:spPr>
        <a:xfrm>
          <a:off x="6034087" y="342900"/>
          <a:ext cx="1990724" cy="676275"/>
        </a:xfrm>
        <a:prstGeom prst="roundRect">
          <a:avLst/>
        </a:prstGeom>
        <a:solidFill>
          <a:srgbClr val="A9D0F5"/>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6B5D965-231E-4AD2-B6D3-3061771C8782}" type="TxLink">
            <a:rPr lang="en-US" sz="1200" b="0" i="0" u="none" strike="noStrike" cap="none" spc="0">
              <a:ln>
                <a:noFill/>
              </a:ln>
              <a:solidFill>
                <a:schemeClr val="bg1"/>
              </a:solidFill>
              <a:effectLst/>
              <a:latin typeface="Arial Black" panose="020B0A04020102020204" pitchFamily="34" charset="0"/>
              <a:ea typeface="Calibri"/>
              <a:cs typeface="Arial" panose="020B0604020202020204" pitchFamily="34" charset="0"/>
            </a:rPr>
            <a:pPr marL="0" indent="0" algn="ctr"/>
            <a:t>9,752</a:t>
          </a:fld>
          <a:endParaRPr lang="en-US" sz="1200" b="0" i="0" u="none" strike="noStrike" cap="none" spc="0">
            <a:ln>
              <a:noFill/>
            </a:ln>
            <a:solidFill>
              <a:schemeClr val="bg1"/>
            </a:solidFill>
            <a:effectLst/>
            <a:latin typeface="Arial Black" panose="020B0A04020102020204" pitchFamily="34" charset="0"/>
            <a:ea typeface="Calibri"/>
            <a:cs typeface="Arial" panose="020B0604020202020204" pitchFamily="34" charset="0"/>
          </a:endParaRPr>
        </a:p>
      </xdr:txBody>
    </xdr:sp>
    <xdr:clientData/>
  </xdr:twoCellAnchor>
  <xdr:twoCellAnchor>
    <xdr:from>
      <xdr:col>3</xdr:col>
      <xdr:colOff>77508</xdr:colOff>
      <xdr:row>5</xdr:row>
      <xdr:rowOff>133350</xdr:rowOff>
    </xdr:from>
    <xdr:to>
      <xdr:col>10</xdr:col>
      <xdr:colOff>142876</xdr:colOff>
      <xdr:row>16</xdr:row>
      <xdr:rowOff>28575</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AB50F31C-9ABA-46DF-88E2-0062A1624F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63433" y="1085850"/>
              <a:ext cx="3875368" cy="1990725"/>
            </a:xfrm>
            <a:prstGeom prst="rect">
              <a:avLst/>
            </a:prstGeom>
            <a:solidFill>
              <a:prstClr val="white"/>
            </a:solidFill>
            <a:ln w="1">
              <a:solidFill>
                <a:prstClr val="green"/>
              </a:solidFill>
            </a:ln>
          </xdr:spPr>
          <xdr:txBody>
            <a:bodyPr vertOverflow="clip" horzOverflow="clip"/>
            <a:lstStyle/>
            <a:p>
              <a:r>
                <a:rPr lang="fr-F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219074</xdr:colOff>
      <xdr:row>5</xdr:row>
      <xdr:rowOff>133350</xdr:rowOff>
    </xdr:from>
    <xdr:to>
      <xdr:col>16</xdr:col>
      <xdr:colOff>466725</xdr:colOff>
      <xdr:row>16</xdr:row>
      <xdr:rowOff>19049</xdr:rowOff>
    </xdr:to>
    <xdr:graphicFrame macro="">
      <xdr:nvGraphicFramePr>
        <xdr:cNvPr id="13" name="Chart 12">
          <a:extLst>
            <a:ext uri="{FF2B5EF4-FFF2-40B4-BE49-F238E27FC236}">
              <a16:creationId xmlns:a16="http://schemas.microsoft.com/office/drawing/2014/main" id="{54872052-62E3-4FA5-93FB-BC19DF522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95251</xdr:colOff>
      <xdr:row>16</xdr:row>
      <xdr:rowOff>95249</xdr:rowOff>
    </xdr:from>
    <xdr:to>
      <xdr:col>16</xdr:col>
      <xdr:colOff>457201</xdr:colOff>
      <xdr:row>26</xdr:row>
      <xdr:rowOff>76200</xdr:rowOff>
    </xdr:to>
    <xdr:graphicFrame macro="">
      <xdr:nvGraphicFramePr>
        <xdr:cNvPr id="15" name="Chart 14">
          <a:extLst>
            <a:ext uri="{FF2B5EF4-FFF2-40B4-BE49-F238E27FC236}">
              <a16:creationId xmlns:a16="http://schemas.microsoft.com/office/drawing/2014/main" id="{EED9A7DC-F156-49C5-BFEA-027394BFB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571500</xdr:colOff>
      <xdr:row>1</xdr:row>
      <xdr:rowOff>152400</xdr:rowOff>
    </xdr:from>
    <xdr:to>
      <xdr:col>19</xdr:col>
      <xdr:colOff>123824</xdr:colOff>
      <xdr:row>5</xdr:row>
      <xdr:rowOff>66675</xdr:rowOff>
    </xdr:to>
    <xdr:sp macro="" textlink="Calculations!D4">
      <xdr:nvSpPr>
        <xdr:cNvPr id="16" name="Rectangle: Rounded Corners 15">
          <a:extLst>
            <a:ext uri="{FF2B5EF4-FFF2-40B4-BE49-F238E27FC236}">
              <a16:creationId xmlns:a16="http://schemas.microsoft.com/office/drawing/2014/main" id="{23DC41F1-BD5A-07E4-7B1C-C71F1DB036BE}"/>
            </a:ext>
          </a:extLst>
        </xdr:cNvPr>
        <xdr:cNvSpPr/>
      </xdr:nvSpPr>
      <xdr:spPr>
        <a:xfrm>
          <a:off x="9115425" y="342900"/>
          <a:ext cx="1990724" cy="676275"/>
        </a:xfrm>
        <a:prstGeom prst="roundRect">
          <a:avLst/>
        </a:prstGeom>
        <a:solidFill>
          <a:srgbClr val="A9D0F5"/>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42E532-C2F0-4009-A55E-6097C65F471B}" type="TxLink">
            <a:rPr lang="en-US" sz="1200" b="0" i="0" u="none" strike="noStrike" cap="none" spc="0">
              <a:ln>
                <a:noFill/>
              </a:ln>
              <a:solidFill>
                <a:schemeClr val="bg1"/>
              </a:solidFill>
              <a:effectLst/>
              <a:latin typeface="Arial Black" panose="020B0A04020102020204" pitchFamily="34" charset="0"/>
              <a:ea typeface="Calibri"/>
              <a:cs typeface="Arial" panose="020B0604020202020204" pitchFamily="34" charset="0"/>
            </a:rPr>
            <a:pPr marL="0" indent="0" algn="ctr"/>
            <a:t>4,897</a:t>
          </a:fld>
          <a:endParaRPr lang="en-US" sz="1200" b="0" i="0" u="none" strike="noStrike" cap="none" spc="0">
            <a:ln>
              <a:noFill/>
            </a:ln>
            <a:solidFill>
              <a:schemeClr val="bg1"/>
            </a:solidFill>
            <a:effectLst/>
            <a:latin typeface="Arial Black" panose="020B0A04020102020204" pitchFamily="34" charset="0"/>
            <a:ea typeface="Calibri"/>
            <a:cs typeface="Arial" panose="020B0604020202020204" pitchFamily="34" charset="0"/>
          </a:endParaRPr>
        </a:p>
      </xdr:txBody>
    </xdr:sp>
    <xdr:clientData/>
  </xdr:twoCellAnchor>
  <xdr:twoCellAnchor editAs="oneCell">
    <xdr:from>
      <xdr:col>0</xdr:col>
      <xdr:colOff>28574</xdr:colOff>
      <xdr:row>10</xdr:row>
      <xdr:rowOff>138112</xdr:rowOff>
    </xdr:from>
    <xdr:to>
      <xdr:col>2</xdr:col>
      <xdr:colOff>419099</xdr:colOff>
      <xdr:row>18</xdr:row>
      <xdr:rowOff>42862</xdr:rowOff>
    </xdr:to>
    <mc:AlternateContent xmlns:mc="http://schemas.openxmlformats.org/markup-compatibility/2006">
      <mc:Choice xmlns:a14="http://schemas.microsoft.com/office/drawing/2010/main" Requires="a14">
        <xdr:graphicFrame macro="">
          <xdr:nvGraphicFramePr>
            <xdr:cNvPr id="18" name="Ship Mode">
              <a:extLst>
                <a:ext uri="{FF2B5EF4-FFF2-40B4-BE49-F238E27FC236}">
                  <a16:creationId xmlns:a16="http://schemas.microsoft.com/office/drawing/2014/main" id="{D50EFE41-75FF-47AA-8D7D-29060B4D6B09}"/>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8574" y="2043112"/>
              <a:ext cx="1609725" cy="142875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1</xdr:row>
      <xdr:rowOff>57149</xdr:rowOff>
    </xdr:from>
    <xdr:to>
      <xdr:col>2</xdr:col>
      <xdr:colOff>418574</xdr:colOff>
      <xdr:row>10</xdr:row>
      <xdr:rowOff>38100</xdr:rowOff>
    </xdr:to>
    <mc:AlternateContent xmlns:mc="http://schemas.openxmlformats.org/markup-compatibility/2006">
      <mc:Choice xmlns:a14="http://schemas.microsoft.com/office/drawing/2010/main" Requires="a14">
        <xdr:graphicFrame macro="">
          <xdr:nvGraphicFramePr>
            <xdr:cNvPr id="19" name="Year">
              <a:extLst>
                <a:ext uri="{FF2B5EF4-FFF2-40B4-BE49-F238E27FC236}">
                  <a16:creationId xmlns:a16="http://schemas.microsoft.com/office/drawing/2014/main" id="{EE2F13A9-9066-4804-AC9E-B55F2B4B8BC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8574" y="247649"/>
              <a:ext cx="1609200" cy="1695451"/>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18</xdr:row>
      <xdr:rowOff>142875</xdr:rowOff>
    </xdr:from>
    <xdr:to>
      <xdr:col>2</xdr:col>
      <xdr:colOff>418574</xdr:colOff>
      <xdr:row>26</xdr:row>
      <xdr:rowOff>47625</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EAB34F95-8407-42CA-B114-67F2DF058C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574" y="3571875"/>
              <a:ext cx="1609200" cy="1428750"/>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419100</xdr:colOff>
      <xdr:row>1</xdr:row>
      <xdr:rowOff>142875</xdr:rowOff>
    </xdr:from>
    <xdr:to>
      <xdr:col>8</xdr:col>
      <xdr:colOff>495300</xdr:colOff>
      <xdr:row>3</xdr:row>
      <xdr:rowOff>9525</xdr:rowOff>
    </xdr:to>
    <xdr:sp macro="" textlink="">
      <xdr:nvSpPr>
        <xdr:cNvPr id="23" name="TextBox 22">
          <a:extLst>
            <a:ext uri="{FF2B5EF4-FFF2-40B4-BE49-F238E27FC236}">
              <a16:creationId xmlns:a16="http://schemas.microsoft.com/office/drawing/2014/main" id="{11FACF3E-DACC-42DF-A7F4-0C2BCE15D08C}"/>
            </a:ext>
          </a:extLst>
        </xdr:cNvPr>
        <xdr:cNvSpPr txBox="1"/>
      </xdr:nvSpPr>
      <xdr:spPr>
        <a:xfrm>
          <a:off x="3476625" y="333375"/>
          <a:ext cx="1295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Black" panose="020B0A04020102020204" pitchFamily="34" charset="0"/>
            </a:rPr>
            <a:t>Total Sales</a:t>
          </a:r>
        </a:p>
      </xdr:txBody>
    </xdr:sp>
    <xdr:clientData/>
  </xdr:twoCellAnchor>
  <xdr:twoCellAnchor>
    <xdr:from>
      <xdr:col>11</xdr:col>
      <xdr:colOff>104775</xdr:colOff>
      <xdr:row>1</xdr:row>
      <xdr:rowOff>152400</xdr:rowOff>
    </xdr:from>
    <xdr:to>
      <xdr:col>13</xdr:col>
      <xdr:colOff>600074</xdr:colOff>
      <xdr:row>3</xdr:row>
      <xdr:rowOff>19050</xdr:rowOff>
    </xdr:to>
    <xdr:sp macro="" textlink="">
      <xdr:nvSpPr>
        <xdr:cNvPr id="24" name="TextBox 23">
          <a:extLst>
            <a:ext uri="{FF2B5EF4-FFF2-40B4-BE49-F238E27FC236}">
              <a16:creationId xmlns:a16="http://schemas.microsoft.com/office/drawing/2014/main" id="{613306B6-AB02-981C-E096-ABA10B2398C4}"/>
            </a:ext>
          </a:extLst>
        </xdr:cNvPr>
        <xdr:cNvSpPr txBox="1"/>
      </xdr:nvSpPr>
      <xdr:spPr>
        <a:xfrm>
          <a:off x="6210300" y="342900"/>
          <a:ext cx="171449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Arial Black" panose="020B0A04020102020204" pitchFamily="34" charset="0"/>
            </a:rPr>
            <a:t>Total Transactions</a:t>
          </a:r>
        </a:p>
      </xdr:txBody>
    </xdr:sp>
    <xdr:clientData/>
  </xdr:twoCellAnchor>
  <xdr:twoCellAnchor editAs="oneCell">
    <xdr:from>
      <xdr:col>11</xdr:col>
      <xdr:colOff>66674</xdr:colOff>
      <xdr:row>2</xdr:row>
      <xdr:rowOff>190499</xdr:rowOff>
    </xdr:from>
    <xdr:to>
      <xdr:col>11</xdr:col>
      <xdr:colOff>438149</xdr:colOff>
      <xdr:row>4</xdr:row>
      <xdr:rowOff>180974</xdr:rowOff>
    </xdr:to>
    <xdr:pic>
      <xdr:nvPicPr>
        <xdr:cNvPr id="26" name="Picture 25">
          <a:extLst>
            <a:ext uri="{FF2B5EF4-FFF2-40B4-BE49-F238E27FC236}">
              <a16:creationId xmlns:a16="http://schemas.microsoft.com/office/drawing/2014/main" id="{6F3632DB-9640-2CBC-C09F-1371602223F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72199" y="571499"/>
          <a:ext cx="371475" cy="371475"/>
        </a:xfrm>
        <a:prstGeom prst="rect">
          <a:avLst/>
        </a:prstGeom>
      </xdr:spPr>
    </xdr:pic>
    <xdr:clientData/>
  </xdr:twoCellAnchor>
  <xdr:twoCellAnchor>
    <xdr:from>
      <xdr:col>16</xdr:col>
      <xdr:colOff>104775</xdr:colOff>
      <xdr:row>1</xdr:row>
      <xdr:rowOff>161925</xdr:rowOff>
    </xdr:from>
    <xdr:to>
      <xdr:col>18</xdr:col>
      <xdr:colOff>600074</xdr:colOff>
      <xdr:row>3</xdr:row>
      <xdr:rowOff>28575</xdr:rowOff>
    </xdr:to>
    <xdr:sp macro="" textlink="">
      <xdr:nvSpPr>
        <xdr:cNvPr id="27" name="TextBox 26">
          <a:extLst>
            <a:ext uri="{FF2B5EF4-FFF2-40B4-BE49-F238E27FC236}">
              <a16:creationId xmlns:a16="http://schemas.microsoft.com/office/drawing/2014/main" id="{8B27A9A3-B4BB-FD7D-95CA-A0574E2AE197}"/>
            </a:ext>
          </a:extLst>
        </xdr:cNvPr>
        <xdr:cNvSpPr txBox="1"/>
      </xdr:nvSpPr>
      <xdr:spPr>
        <a:xfrm>
          <a:off x="9258300" y="352425"/>
          <a:ext cx="171449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latin typeface="Arial Black" panose="020B0A04020102020204" pitchFamily="34" charset="0"/>
            </a:rPr>
            <a:t>Unique Orders</a:t>
          </a:r>
        </a:p>
      </xdr:txBody>
    </xdr:sp>
    <xdr:clientData/>
  </xdr:twoCellAnchor>
  <xdr:twoCellAnchor editAs="oneCell">
    <xdr:from>
      <xdr:col>16</xdr:col>
      <xdr:colOff>114300</xdr:colOff>
      <xdr:row>2</xdr:row>
      <xdr:rowOff>171450</xdr:rowOff>
    </xdr:from>
    <xdr:to>
      <xdr:col>16</xdr:col>
      <xdr:colOff>447675</xdr:colOff>
      <xdr:row>4</xdr:row>
      <xdr:rowOff>123825</xdr:rowOff>
    </xdr:to>
    <xdr:pic>
      <xdr:nvPicPr>
        <xdr:cNvPr id="29" name="Picture 28">
          <a:extLst>
            <a:ext uri="{FF2B5EF4-FFF2-40B4-BE49-F238E27FC236}">
              <a16:creationId xmlns:a16="http://schemas.microsoft.com/office/drawing/2014/main" id="{69214F95-5A96-7EF0-C2CC-1E17CD7A43B2}"/>
            </a:ext>
          </a:extLst>
        </xdr:cNvPr>
        <xdr:cNvPicPr>
          <a:picLocks noChangeAspect="1"/>
        </xdr:cNvPicPr>
      </xdr:nvPicPr>
      <xdr:blipFill>
        <a:blip xmlns:r="http://schemas.openxmlformats.org/officeDocument/2006/relationships" r:embed="rId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9267825" y="552450"/>
          <a:ext cx="333375" cy="3333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refreshedDate="46086.718047569448" backgroundQuery="1" createdVersion="8" refreshedVersion="8" minRefreshableVersion="3" recordCount="0" supportSubquery="1" supportAdvancedDrill="1" xr:uid="{26570194-8C99-40B5-9595-DFC190D0DB39}">
  <cacheSource type="external" connectionId="8"/>
  <cacheFields count="3">
    <cacheField name="[Measures].[Sum of Sales]" caption="Sum of Sales" numFmtId="0" hierarchy="35" level="32767"/>
    <cacheField name="[train].[Product Name].[Product Name]" caption="Product Name" numFmtId="0" hierarchy="2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Region].[Region].[Region]" caption="Region" numFmtId="0" hierarchy="8" level="1">
      <sharedItems containsSemiMixedTypes="0" containsNonDate="0" containsString="0"/>
    </cacheField>
  </cacheFields>
  <cacheHierarchies count="41">
    <cacheHierarchy uniqueName="[Category].[Category]" caption="Category" attribute="1" defaultMemberUniqueName="[Category].[Category].[All]" allUniqueName="[Category].[Category].[All]" dimensionUniqueName="[Category]" displayFolder="" count="0" memberValueDatatype="130" unbalanced="0"/>
    <cacheHierarchy uniqueName="[Invoked Function].[Date]" caption="Date" attribute="1" time="1" defaultMemberUniqueName="[Invoked Function].[Date].[All]" allUniqueName="[Invoked Function].[Date].[All]" dimensionUniqueName="[Invoked Function]" displayFolder="" count="0" memberValueDatatype="7" unbalanced="0"/>
    <cacheHierarchy uniqueName="[Invoked Function].[Year]" caption="Year" attribute="1" defaultMemberUniqueName="[Invoked Function].[Year].[All]" allUniqueName="[Invoked Function].[Year].[All]" dimensionUniqueName="[Invoked Function]" displayFolder="" count="0" memberValueDatatype="130" unbalanced="0"/>
    <cacheHierarchy uniqueName="[Invoked Function].[Quarter]" caption="Quarter" attribute="1" defaultMemberUniqueName="[Invoked Function].[Quarter].[All]" allUniqueName="[Invoked Function].[Quarter].[All]" dimensionUniqueName="[Invoked Function]" displayFolder="" count="0" memberValueDatatype="130" unbalanced="0"/>
    <cacheHierarchy uniqueName="[Invoked Function].[Week Number]" caption="Week Number" attribute="1" defaultMemberUniqueName="[Invoked Function].[Week Number].[All]" allUniqueName="[Invoked Function].[Week Number].[All]" dimensionUniqueName="[Invoked Function]" displayFolder="" count="0" memberValueDatatype="20" unbalanced="0"/>
    <cacheHierarchy uniqueName="[Invoked Function].[Month Number]" caption="Month Number" attribute="1" defaultMemberUniqueName="[Invoked Function].[Month Number].[All]" allUniqueName="[Invoked Function].[Month Number].[All]" dimensionUniqueName="[Invoked Function]" displayFolder="" count="0" memberValueDatatype="20" unbalanced="0"/>
    <cacheHierarchy uniqueName="[Invoked Function].[Month]" caption="Month" attribute="1" defaultMemberUniqueName="[Invoked Function].[Month].[All]" allUniqueName="[Invoked Function].[Month].[All]" dimensionUniqueName="[Invoked Function]" displayFolder="" count="0" memberValueDatatype="130" unbalanced="0"/>
    <cacheHierarchy uniqueName="[Invoked Function].[Day of Week]" caption="Day of Week" attribute="1" defaultMemberUniqueName="[Invoked Function].[Day of Week].[All]" allUniqueName="[Invoked Function].[Day of Week].[All]" dimensionUniqueName="[Invoked Funct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Segment].[Segment]" caption="Segment" attribute="1" defaultMemberUniqueName="[Segment].[Segment].[All]" allUniqueName="[Segment].[Segment].[All]" dimensionUniqueName="[Segment]" displayFolder="" count="0" memberValueDatatype="130" unbalanced="0"/>
    <cacheHierarchy uniqueName="[Ship_Mode].[Ship Mode]" caption="Ship Mode" attribute="1" defaultMemberUniqueName="[Ship_Mode].[Ship Mode].[All]" allUniqueName="[Ship_Mode].[Ship Mode].[All]" dimensionUniqueName="[Ship_Mode]" displayFolder="" count="0" memberValueDatatype="13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2" memberValueDatatype="130" unbalanced="0">
      <fieldsUsage count="2">
        <fieldUsage x="-1"/>
        <fieldUsage x="1"/>
      </fieldsUsage>
    </cacheHierarchy>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XL_Count Ship_Mode]" caption="__XL_Count Ship_Mode" measure="1" displayFolder="" measureGroup="Ship_Mode" count="0" hidden="1"/>
    <cacheHierarchy uniqueName="[Measures].[__XL_Count Segment]" caption="__XL_Count Segment" measure="1" displayFolder="" measureGroup="Segmen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Invoked Function]" caption="__XL_Count Invoked Function" measure="1" displayFolder="" measureGroup="Invoked Function"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Sales]" caption="Count of Sales" measure="1" displayFolder="" measureGroup="train"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15"/>
        </ext>
      </extLst>
    </cacheHierarchy>
    <cacheHierarchy uniqueName="[Measures].[Distinct Count of Sales]" caption="Distinct Count of Sales" measure="1" displayFolder="" measureGroup="train"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1"/>
        </ext>
      </extLst>
    </cacheHierarchy>
  </cacheHierarchies>
  <kpis count="0"/>
  <dimensions count="7">
    <dimension name="Category" uniqueName="[Category]" caption="Category"/>
    <dimension name="Invoked Function" uniqueName="[Invoked Function]" caption="Invoked Function"/>
    <dimension measure="1" name="Measures" uniqueName="[Measures]" caption="Measures"/>
    <dimension name="Region" uniqueName="[Region]" caption="Region"/>
    <dimension name="Segment" uniqueName="[Segment]" caption="Segment"/>
    <dimension name="Ship_Mode" uniqueName="[Ship_Mode]" caption="Ship_Mode"/>
    <dimension name="train" uniqueName="[train]" caption="train"/>
  </dimensions>
  <measureGroups count="6">
    <measureGroup name="Category" caption="Category"/>
    <measureGroup name="Invoked Function" caption="Invoked Function"/>
    <measureGroup name="Region" caption="Region"/>
    <measureGroup name="Segment" caption="Segment"/>
    <measureGroup name="Ship_Mode" caption="Ship_Mode"/>
    <measureGroup name="train" caption="train"/>
  </measureGroups>
  <maps count="11">
    <map measureGroup="0" dimension="0"/>
    <map measureGroup="1" dimension="1"/>
    <map measureGroup="2" dimension="3"/>
    <map measureGroup="3" dimension="4"/>
    <map measureGroup="4" dimension="5"/>
    <map measureGroup="5" dimension="0"/>
    <map measureGroup="5" dimension="1"/>
    <map measureGroup="5" dimension="3"/>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refreshedDate="46086.71804699074" backgroundQuery="1" createdVersion="8" refreshedVersion="8" minRefreshableVersion="3" recordCount="0" supportSubquery="1" supportAdvancedDrill="1" xr:uid="{63CC5122-4A18-48C4-B3D3-68DC793983FB}">
  <cacheSource type="external" connectionId="8"/>
  <cacheFields count="4">
    <cacheField name="[train].[Category].[Category]" caption="Category" numFmtId="0" hierarchy="24" level="1">
      <sharedItems count="3">
        <s v="Furniture"/>
        <s v="Office Supplies"/>
        <s v="Technology"/>
      </sharedItems>
    </cacheField>
    <cacheField name="[train].[Sub-Category].[Sub-Category]" caption="Sub-Category" numFmtId="0" hierarchy="25" level="1">
      <sharedItems count="17">
        <s v="Bookcases"/>
        <s v="Chairs"/>
        <s v="Furnishings"/>
        <s v="Tables"/>
        <s v="Appliances"/>
        <s v="Art"/>
        <s v="Binders"/>
        <s v="Envelopes"/>
        <s v="Fasteners"/>
        <s v="Labels"/>
        <s v="Paper"/>
        <s v="Storage"/>
        <s v="Supplies"/>
        <s v="Accessories"/>
        <s v="Copiers"/>
        <s v="Machines"/>
        <s v="Phones"/>
      </sharedItems>
    </cacheField>
    <cacheField name="[Measures].[Count of Sales]" caption="Count of Sales" numFmtId="0" hierarchy="36" level="32767"/>
    <cacheField name="[Region].[Region].[Region]" caption="Region" numFmtId="0" hierarchy="8" level="1">
      <sharedItems containsSemiMixedTypes="0" containsNonDate="0" containsString="0"/>
    </cacheField>
  </cacheFields>
  <cacheHierarchies count="41">
    <cacheHierarchy uniqueName="[Category].[Category]" caption="Category" attribute="1" defaultMemberUniqueName="[Category].[Category].[All]" allUniqueName="[Category].[Category].[All]" dimensionUniqueName="[Category]" displayFolder="" count="0" memberValueDatatype="130" unbalanced="0"/>
    <cacheHierarchy uniqueName="[Invoked Function].[Date]" caption="Date" attribute="1" time="1" defaultMemberUniqueName="[Invoked Function].[Date].[All]" allUniqueName="[Invoked Function].[Date].[All]" dimensionUniqueName="[Invoked Function]" displayFolder="" count="0" memberValueDatatype="7" unbalanced="0"/>
    <cacheHierarchy uniqueName="[Invoked Function].[Year]" caption="Year" attribute="1" defaultMemberUniqueName="[Invoked Function].[Year].[All]" allUniqueName="[Invoked Function].[Year].[All]" dimensionUniqueName="[Invoked Function]" displayFolder="" count="0" memberValueDatatype="130" unbalanced="0"/>
    <cacheHierarchy uniqueName="[Invoked Function].[Quarter]" caption="Quarter" attribute="1" defaultMemberUniqueName="[Invoked Function].[Quarter].[All]" allUniqueName="[Invoked Function].[Quarter].[All]" dimensionUniqueName="[Invoked Function]" displayFolder="" count="0" memberValueDatatype="130" unbalanced="0"/>
    <cacheHierarchy uniqueName="[Invoked Function].[Week Number]" caption="Week Number" attribute="1" defaultMemberUniqueName="[Invoked Function].[Week Number].[All]" allUniqueName="[Invoked Function].[Week Number].[All]" dimensionUniqueName="[Invoked Function]" displayFolder="" count="0" memberValueDatatype="20" unbalanced="0"/>
    <cacheHierarchy uniqueName="[Invoked Function].[Month Number]" caption="Month Number" attribute="1" defaultMemberUniqueName="[Invoked Function].[Month Number].[All]" allUniqueName="[Invoked Function].[Month Number].[All]" dimensionUniqueName="[Invoked Function]" displayFolder="" count="0" memberValueDatatype="20" unbalanced="0"/>
    <cacheHierarchy uniqueName="[Invoked Function].[Month]" caption="Month" attribute="1" defaultMemberUniqueName="[Invoked Function].[Month].[All]" allUniqueName="[Invoked Function].[Month].[All]" dimensionUniqueName="[Invoked Function]" displayFolder="" count="0" memberValueDatatype="130" unbalanced="0"/>
    <cacheHierarchy uniqueName="[Invoked Function].[Day of Week]" caption="Day of Week" attribute="1" defaultMemberUniqueName="[Invoked Function].[Day of Week].[All]" allUniqueName="[Invoked Function].[Day of Week].[All]" dimensionUniqueName="[Invoked Funct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Segment].[Segment]" caption="Segment" attribute="1" defaultMemberUniqueName="[Segment].[Segment].[All]" allUniqueName="[Segment].[Segment].[All]" dimensionUniqueName="[Segment]" displayFolder="" count="0" memberValueDatatype="130" unbalanced="0"/>
    <cacheHierarchy uniqueName="[Ship_Mode].[Ship Mode]" caption="Ship Mode" attribute="1" defaultMemberUniqueName="[Ship_Mode].[Ship Mode].[All]" allUniqueName="[Ship_Mode].[Ship Mode].[All]" dimensionUniqueName="[Ship_Mode]" displayFolder="" count="0" memberValueDatatype="13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0"/>
      </fieldsUsage>
    </cacheHierarchy>
    <cacheHierarchy uniqueName="[train].[Sub-Category]" caption="Sub-Category" attribute="1" defaultMemberUniqueName="[train].[Sub-Category].[All]" allUniqueName="[train].[Sub-Category].[All]" dimensionUniqueName="[train]" displayFolder="" count="2" memberValueDatatype="130" unbalanced="0">
      <fieldsUsage count="2">
        <fieldUsage x="-1"/>
        <fieldUsage x="1"/>
      </fieldsUsage>
    </cacheHierarchy>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XL_Count Ship_Mode]" caption="__XL_Count Ship_Mode" measure="1" displayFolder="" measureGroup="Ship_Mode" count="0" hidden="1"/>
    <cacheHierarchy uniqueName="[Measures].[__XL_Count Segment]" caption="__XL_Count Segment" measure="1" displayFolder="" measureGroup="Segmen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Invoked Function]" caption="__XL_Count Invoked Function" measure="1" displayFolder="" measureGroup="Invoked Functio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27"/>
        </ext>
      </extLst>
    </cacheHierarchy>
    <cacheHierarchy uniqueName="[Measures].[Count of Sales]" caption="Count of Sales" measure="1" displayFolder="" measureGroup="train"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15"/>
        </ext>
      </extLst>
    </cacheHierarchy>
    <cacheHierarchy uniqueName="[Measures].[Distinct Count of Sales]" caption="Distinct Count of Sales" measure="1" displayFolder="" measureGroup="train"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1"/>
        </ext>
      </extLst>
    </cacheHierarchy>
  </cacheHierarchies>
  <kpis count="0"/>
  <dimensions count="7">
    <dimension name="Category" uniqueName="[Category]" caption="Category"/>
    <dimension name="Invoked Function" uniqueName="[Invoked Function]" caption="Invoked Function"/>
    <dimension measure="1" name="Measures" uniqueName="[Measures]" caption="Measures"/>
    <dimension name="Region" uniqueName="[Region]" caption="Region"/>
    <dimension name="Segment" uniqueName="[Segment]" caption="Segment"/>
    <dimension name="Ship_Mode" uniqueName="[Ship_Mode]" caption="Ship_Mode"/>
    <dimension name="train" uniqueName="[train]" caption="train"/>
  </dimensions>
  <measureGroups count="6">
    <measureGroup name="Category" caption="Category"/>
    <measureGroup name="Invoked Function" caption="Invoked Function"/>
    <measureGroup name="Region" caption="Region"/>
    <measureGroup name="Segment" caption="Segment"/>
    <measureGroup name="Ship_Mode" caption="Ship_Mode"/>
    <measureGroup name="train" caption="train"/>
  </measureGroups>
  <maps count="11">
    <map measureGroup="0" dimension="0"/>
    <map measureGroup="1" dimension="1"/>
    <map measureGroup="2" dimension="3"/>
    <map measureGroup="3" dimension="4"/>
    <map measureGroup="4" dimension="5"/>
    <map measureGroup="5" dimension="0"/>
    <map measureGroup="5" dimension="1"/>
    <map measureGroup="5" dimension="3"/>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refreshedDate="46086.662304050929" backgroundQuery="1" createdVersion="8" refreshedVersion="8" minRefreshableVersion="3" recordCount="0" supportSubquery="1" supportAdvancedDrill="1" xr:uid="{6172A6C8-91D8-43D7-AE3D-45E383925246}">
  <cacheSource type="external" connectionId="8"/>
  <cacheFields count="3">
    <cacheField name="[Measures].[Sum of Sales]" caption="Sum of Sales" numFmtId="0" hierarchy="35" level="32767"/>
    <cacheField name="[train].[Region].[Region]" caption="Region" numFmtId="0" hierarchy="22" level="1">
      <sharedItems count="4">
        <s v="Central"/>
        <s v="East"/>
        <s v="South"/>
        <s v="West"/>
      </sharedItems>
    </cacheField>
    <cacheField name="[train].[Segment].[Segment]" caption="Segment" numFmtId="0" hierarchy="17" level="1">
      <sharedItems count="3">
        <s v="Consumer"/>
        <s v="Corporate"/>
        <s v="Home Office"/>
      </sharedItems>
    </cacheField>
  </cacheFields>
  <cacheHierarchies count="41">
    <cacheHierarchy uniqueName="[Category].[Category]" caption="Category" attribute="1" defaultMemberUniqueName="[Category].[Category].[All]" allUniqueName="[Category].[Category].[All]" dimensionUniqueName="[Category]" displayFolder="" count="0" memberValueDatatype="130" unbalanced="0"/>
    <cacheHierarchy uniqueName="[Invoked Function].[Date]" caption="Date" attribute="1" time="1" defaultMemberUniqueName="[Invoked Function].[Date].[All]" allUniqueName="[Invoked Function].[Date].[All]" dimensionUniqueName="[Invoked Function]" displayFolder="" count="0" memberValueDatatype="7" unbalanced="0"/>
    <cacheHierarchy uniqueName="[Invoked Function].[Year]" caption="Year" attribute="1" defaultMemberUniqueName="[Invoked Function].[Year].[All]" allUniqueName="[Invoked Function].[Year].[All]" dimensionUniqueName="[Invoked Function]" displayFolder="" count="0" memberValueDatatype="130" unbalanced="0"/>
    <cacheHierarchy uniqueName="[Invoked Function].[Quarter]" caption="Quarter" attribute="1" defaultMemberUniqueName="[Invoked Function].[Quarter].[All]" allUniqueName="[Invoked Function].[Quarter].[All]" dimensionUniqueName="[Invoked Function]" displayFolder="" count="0" memberValueDatatype="130" unbalanced="0"/>
    <cacheHierarchy uniqueName="[Invoked Function].[Week Number]" caption="Week Number" attribute="1" defaultMemberUniqueName="[Invoked Function].[Week Number].[All]" allUniqueName="[Invoked Function].[Week Number].[All]" dimensionUniqueName="[Invoked Function]" displayFolder="" count="0" memberValueDatatype="20" unbalanced="0"/>
    <cacheHierarchy uniqueName="[Invoked Function].[Month Number]" caption="Month Number" attribute="1" defaultMemberUniqueName="[Invoked Function].[Month Number].[All]" allUniqueName="[Invoked Function].[Month Number].[All]" dimensionUniqueName="[Invoked Function]" displayFolder="" count="0" memberValueDatatype="20" unbalanced="0"/>
    <cacheHierarchy uniqueName="[Invoked Function].[Month]" caption="Month" attribute="1" defaultMemberUniqueName="[Invoked Function].[Month].[All]" allUniqueName="[Invoked Function].[Month].[All]" dimensionUniqueName="[Invoked Function]" displayFolder="" count="0" memberValueDatatype="130" unbalanced="0"/>
    <cacheHierarchy uniqueName="[Invoked Function].[Day of Week]" caption="Day of Week" attribute="1" defaultMemberUniqueName="[Invoked Function].[Day of Week].[All]" allUniqueName="[Invoked Function].[Day of Week].[All]" dimensionUniqueName="[Invoked Funct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_Mode].[Ship Mode]" caption="Ship Mode" attribute="1" defaultMemberUniqueName="[Ship_Mode].[Ship Mode].[All]" allUniqueName="[Ship_Mode].[Ship Mode].[All]" dimensionUniqueName="[Ship_Mode]" displayFolder="" count="0" memberValueDatatype="13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fieldsUsage count="2">
        <fieldUsage x="-1"/>
        <fieldUsage x="2"/>
      </fieldsUsage>
    </cacheHierarchy>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1"/>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XL_Count Ship_Mode]" caption="__XL_Count Ship_Mode" measure="1" displayFolder="" measureGroup="Ship_Mode" count="0" hidden="1"/>
    <cacheHierarchy uniqueName="[Measures].[__XL_Count Segment]" caption="__XL_Count Segment" measure="1" displayFolder="" measureGroup="Segmen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Invoked Function]" caption="__XL_Count Invoked Function" measure="1" displayFolder="" measureGroup="Invoked Function"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Sales]" caption="Count of Sales" measure="1" displayFolder="" measureGroup="train"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15"/>
        </ext>
      </extLst>
    </cacheHierarchy>
    <cacheHierarchy uniqueName="[Measures].[Distinct Count of Sales]" caption="Distinct Count of Sales" measure="1" displayFolder="" measureGroup="train"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1"/>
        </ext>
      </extLst>
    </cacheHierarchy>
  </cacheHierarchies>
  <kpis count="0"/>
  <dimensions count="7">
    <dimension name="Category" uniqueName="[Category]" caption="Category"/>
    <dimension name="Invoked Function" uniqueName="[Invoked Function]" caption="Invoked Function"/>
    <dimension measure="1" name="Measures" uniqueName="[Measures]" caption="Measures"/>
    <dimension name="Region" uniqueName="[Region]" caption="Region"/>
    <dimension name="Segment" uniqueName="[Segment]" caption="Segment"/>
    <dimension name="Ship_Mode" uniqueName="[Ship_Mode]" caption="Ship_Mode"/>
    <dimension name="train" uniqueName="[train]" caption="train"/>
  </dimensions>
  <measureGroups count="6">
    <measureGroup name="Category" caption="Category"/>
    <measureGroup name="Invoked Function" caption="Invoked Function"/>
    <measureGroup name="Region" caption="Region"/>
    <measureGroup name="Segment" caption="Segment"/>
    <measureGroup name="Ship_Mode" caption="Ship_Mode"/>
    <measureGroup name="train" caption="train"/>
  </measureGroups>
  <maps count="11">
    <map measureGroup="0" dimension="0"/>
    <map measureGroup="1" dimension="1"/>
    <map measureGroup="2" dimension="3"/>
    <map measureGroup="3" dimension="4"/>
    <map measureGroup="4" dimension="5"/>
    <map measureGroup="5" dimension="0"/>
    <map measureGroup="5" dimension="1"/>
    <map measureGroup="5" dimension="3"/>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refreshedDate="46086.71804803241" backgroundQuery="1" createdVersion="8" refreshedVersion="8" minRefreshableVersion="3" recordCount="0" supportSubquery="1" supportAdvancedDrill="1" xr:uid="{B22D7BD4-FFDA-4990-AF2A-A499FDB46707}">
  <cacheSource type="external" connectionId="8"/>
  <cacheFields count="3">
    <cacheField name="[Measures].[Sum of Sales]" caption="Sum of Sales" numFmtId="0" hierarchy="35" level="32767"/>
    <cacheField name="[train].[State].[State]" caption="State" numFmtId="0" hierarchy="20" level="1">
      <sharedItems count="10">
        <s v="California"/>
        <s v="Florida"/>
        <s v="Illinois"/>
        <s v="Michigan"/>
        <s v="New York"/>
        <s v="Ohio"/>
        <s v="Pennsylvania"/>
        <s v="Texas"/>
        <s v="Virginia"/>
        <s v="Washington"/>
      </sharedItems>
    </cacheField>
    <cacheField name="[Region].[Region].[Region]" caption="Region" numFmtId="0" hierarchy="8" level="1">
      <sharedItems containsSemiMixedTypes="0" containsNonDate="0" containsString="0"/>
    </cacheField>
  </cacheFields>
  <cacheHierarchies count="41">
    <cacheHierarchy uniqueName="[Category].[Category]" caption="Category" attribute="1" defaultMemberUniqueName="[Category].[Category].[All]" allUniqueName="[Category].[Category].[All]" dimensionUniqueName="[Category]" displayFolder="" count="0" memberValueDatatype="130" unbalanced="0"/>
    <cacheHierarchy uniqueName="[Invoked Function].[Date]" caption="Date" attribute="1" time="1" defaultMemberUniqueName="[Invoked Function].[Date].[All]" allUniqueName="[Invoked Function].[Date].[All]" dimensionUniqueName="[Invoked Function]" displayFolder="" count="0" memberValueDatatype="7" unbalanced="0"/>
    <cacheHierarchy uniqueName="[Invoked Function].[Year]" caption="Year" attribute="1" defaultMemberUniqueName="[Invoked Function].[Year].[All]" allUniqueName="[Invoked Function].[Year].[All]" dimensionUniqueName="[Invoked Function]" displayFolder="" count="0" memberValueDatatype="130" unbalanced="0"/>
    <cacheHierarchy uniqueName="[Invoked Function].[Quarter]" caption="Quarter" attribute="1" defaultMemberUniqueName="[Invoked Function].[Quarter].[All]" allUniqueName="[Invoked Function].[Quarter].[All]" dimensionUniqueName="[Invoked Function]" displayFolder="" count="0" memberValueDatatype="130" unbalanced="0"/>
    <cacheHierarchy uniqueName="[Invoked Function].[Week Number]" caption="Week Number" attribute="1" defaultMemberUniqueName="[Invoked Function].[Week Number].[All]" allUniqueName="[Invoked Function].[Week Number].[All]" dimensionUniqueName="[Invoked Function]" displayFolder="" count="0" memberValueDatatype="20" unbalanced="0"/>
    <cacheHierarchy uniqueName="[Invoked Function].[Month Number]" caption="Month Number" attribute="1" defaultMemberUniqueName="[Invoked Function].[Month Number].[All]" allUniqueName="[Invoked Function].[Month Number].[All]" dimensionUniqueName="[Invoked Function]" displayFolder="" count="0" memberValueDatatype="20" unbalanced="0"/>
    <cacheHierarchy uniqueName="[Invoked Function].[Month]" caption="Month" attribute="1" defaultMemberUniqueName="[Invoked Function].[Month].[All]" allUniqueName="[Invoked Function].[Month].[All]" dimensionUniqueName="[Invoked Function]" displayFolder="" count="0" memberValueDatatype="130" unbalanced="0"/>
    <cacheHierarchy uniqueName="[Invoked Function].[Day of Week]" caption="Day of Week" attribute="1" defaultMemberUniqueName="[Invoked Function].[Day of Week].[All]" allUniqueName="[Invoked Function].[Day of Week].[All]" dimensionUniqueName="[Invoked Function]"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2"/>
      </fieldsUsage>
    </cacheHierarchy>
    <cacheHierarchy uniqueName="[Segment].[Segment]" caption="Segment" attribute="1" defaultMemberUniqueName="[Segment].[Segment].[All]" allUniqueName="[Segment].[Segment].[All]" dimensionUniqueName="[Segment]" displayFolder="" count="0" memberValueDatatype="130" unbalanced="0"/>
    <cacheHierarchy uniqueName="[Ship_Mode].[Ship Mode]" caption="Ship Mode" attribute="1" defaultMemberUniqueName="[Ship_Mode].[Ship Mode].[All]" allUniqueName="[Ship_Mode].[Ship Mode].[All]" dimensionUniqueName="[Ship_Mode]" displayFolder="" count="0" memberValueDatatype="13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2" memberValueDatatype="130" unbalanced="0">
      <fieldsUsage count="2">
        <fieldUsage x="-1"/>
        <fieldUsage x="1"/>
      </fieldsUsage>
    </cacheHierarchy>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XL_Count Ship_Mode]" caption="__XL_Count Ship_Mode" measure="1" displayFolder="" measureGroup="Ship_Mode" count="0" hidden="1"/>
    <cacheHierarchy uniqueName="[Measures].[__XL_Count Segment]" caption="__XL_Count Segment" measure="1" displayFolder="" measureGroup="Segmen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Invoked Function]" caption="__XL_Count Invoked Function" measure="1" displayFolder="" measureGroup="Invoked Function"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Sales]" caption="Count of Sales" measure="1" displayFolder="" measureGroup="train"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15"/>
        </ext>
      </extLst>
    </cacheHierarchy>
    <cacheHierarchy uniqueName="[Measures].[Distinct Count of Sales]" caption="Distinct Count of Sales" measure="1" displayFolder="" measureGroup="train"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1"/>
        </ext>
      </extLst>
    </cacheHierarchy>
  </cacheHierarchies>
  <kpis count="0"/>
  <dimensions count="7">
    <dimension name="Category" uniqueName="[Category]" caption="Category"/>
    <dimension name="Invoked Function" uniqueName="[Invoked Function]" caption="Invoked Function"/>
    <dimension measure="1" name="Measures" uniqueName="[Measures]" caption="Measures"/>
    <dimension name="Region" uniqueName="[Region]" caption="Region"/>
    <dimension name="Segment" uniqueName="[Segment]" caption="Segment"/>
    <dimension name="Ship_Mode" uniqueName="[Ship_Mode]" caption="Ship_Mode"/>
    <dimension name="train" uniqueName="[train]" caption="train"/>
  </dimensions>
  <measureGroups count="6">
    <measureGroup name="Category" caption="Category"/>
    <measureGroup name="Invoked Function" caption="Invoked Function"/>
    <measureGroup name="Region" caption="Region"/>
    <measureGroup name="Segment" caption="Segment"/>
    <measureGroup name="Ship_Mode" caption="Ship_Mode"/>
    <measureGroup name="train" caption="train"/>
  </measureGroups>
  <maps count="11">
    <map measureGroup="0" dimension="0"/>
    <map measureGroup="1" dimension="1"/>
    <map measureGroup="2" dimension="3"/>
    <map measureGroup="3" dimension="4"/>
    <map measureGroup="4" dimension="5"/>
    <map measureGroup="5" dimension="0"/>
    <map measureGroup="5" dimension="1"/>
    <map measureGroup="5" dimension="3"/>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refreshedDate="46086.899827083333" backgroundQuery="1" createdVersion="8" refreshedVersion="8" minRefreshableVersion="3" recordCount="0" supportSubquery="1" supportAdvancedDrill="1" xr:uid="{00000000-000A-0000-FFFF-FFFF87000000}">
  <cacheSource type="external" connectionId="8"/>
  <cacheFields count="4">
    <cacheField name="[Measures].[Sum of Sales]" caption="Sum of Sales" numFmtId="0" hierarchy="35" level="32767"/>
    <cacheField name="[Invoked Function].[Month].[Month]" caption="Month" numFmtId="0" hierarchy="6" level="1">
      <sharedItems containsSemiMixedTypes="0" containsNonDate="0" containsString="0"/>
    </cacheField>
    <cacheField name="[Measures].[Count of Order ID]" caption="Count of Order ID" numFmtId="0" hierarchy="37" level="32767"/>
    <cacheField name="[Measures].[Distinct Count of Order ID]" caption="Distinct Count of Order ID" numFmtId="0" hierarchy="40" level="32767"/>
  </cacheFields>
  <cacheHierarchies count="41">
    <cacheHierarchy uniqueName="[Category].[Category]" caption="Category" attribute="1" defaultMemberUniqueName="[Category].[Category].[All]" allUniqueName="[Category].[Category].[All]" dimensionUniqueName="[Category]" displayFolder="" count="0" memberValueDatatype="130" unbalanced="0"/>
    <cacheHierarchy uniqueName="[Invoked Function].[Date]" caption="Date" attribute="1" time="1" defaultMemberUniqueName="[Invoked Function].[Date].[All]" allUniqueName="[Invoked Function].[Date].[All]" dimensionUniqueName="[Invoked Function]" displayFolder="" count="0" memberValueDatatype="7" unbalanced="0"/>
    <cacheHierarchy uniqueName="[Invoked Function].[Year]" caption="Year" attribute="1" defaultMemberUniqueName="[Invoked Function].[Year].[All]" allUniqueName="[Invoked Function].[Year].[All]" dimensionUniqueName="[Invoked Function]" displayFolder="" count="0" memberValueDatatype="130" unbalanced="0"/>
    <cacheHierarchy uniqueName="[Invoked Function].[Quarter]" caption="Quarter" attribute="1" defaultMemberUniqueName="[Invoked Function].[Quarter].[All]" allUniqueName="[Invoked Function].[Quarter].[All]" dimensionUniqueName="[Invoked Function]" displayFolder="" count="0" memberValueDatatype="130" unbalanced="0"/>
    <cacheHierarchy uniqueName="[Invoked Function].[Week Number]" caption="Week Number" attribute="1" defaultMemberUniqueName="[Invoked Function].[Week Number].[All]" allUniqueName="[Invoked Function].[Week Number].[All]" dimensionUniqueName="[Invoked Function]" displayFolder="" count="0" memberValueDatatype="20" unbalanced="0"/>
    <cacheHierarchy uniqueName="[Invoked Function].[Month Number]" caption="Month Number" attribute="1" defaultMemberUniqueName="[Invoked Function].[Month Number].[All]" allUniqueName="[Invoked Function].[Month Number].[All]" dimensionUniqueName="[Invoked Function]" displayFolder="" count="0" memberValueDatatype="20" unbalanced="0"/>
    <cacheHierarchy uniqueName="[Invoked Function].[Month]" caption="Month" attribute="1" defaultMemberUniqueName="[Invoked Function].[Month].[All]" allUniqueName="[Invoked Function].[Month].[All]" dimensionUniqueName="[Invoked Function]" displayFolder="" count="2" memberValueDatatype="130" unbalanced="0">
      <fieldsUsage count="2">
        <fieldUsage x="-1"/>
        <fieldUsage x="1"/>
      </fieldsUsage>
    </cacheHierarchy>
    <cacheHierarchy uniqueName="[Invoked Function].[Day of Week]" caption="Day of Week" attribute="1" defaultMemberUniqueName="[Invoked Function].[Day of Week].[All]" allUniqueName="[Invoked Function].[Day of Week].[All]" dimensionUniqueName="[Invoked Function]"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_Mode].[Ship Mode]" caption="Ship Mode" attribute="1" defaultMemberUniqueName="[Ship_Mode].[Ship Mode].[All]" allUniqueName="[Ship_Mode].[Ship Mode].[All]" dimensionUniqueName="[Ship_Mode]" displayFolder="" count="0" memberValueDatatype="13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XL_Count Ship_Mode]" caption="__XL_Count Ship_Mode" measure="1" displayFolder="" measureGroup="Ship_Mode" count="0" hidden="1"/>
    <cacheHierarchy uniqueName="[Measures].[__XL_Count Segment]" caption="__XL_Count Segment" measure="1" displayFolder="" measureGroup="Segmen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Invoked Function]" caption="__XL_Count Invoked Function" measure="1" displayFolder="" measureGroup="Invoked Function"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Sales]" caption="Count of Sales" measure="1" displayFolder="" measureGroup="train"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rain"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15"/>
        </ext>
      </extLst>
    </cacheHierarchy>
    <cacheHierarchy uniqueName="[Measures].[Distinct Count of Sales]" caption="Distinct Count of Sales" measure="1" displayFolder="" measureGroup="train"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train"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7">
    <dimension name="Category" uniqueName="[Category]" caption="Category"/>
    <dimension name="Invoked Function" uniqueName="[Invoked Function]" caption="Invoked Function"/>
    <dimension measure="1" name="Measures" uniqueName="[Measures]" caption="Measures"/>
    <dimension name="Region" uniqueName="[Region]" caption="Region"/>
    <dimension name="Segment" uniqueName="[Segment]" caption="Segment"/>
    <dimension name="Ship_Mode" uniqueName="[Ship_Mode]" caption="Ship_Mode"/>
    <dimension name="train" uniqueName="[train]" caption="train"/>
  </dimensions>
  <measureGroups count="6">
    <measureGroup name="Category" caption="Category"/>
    <measureGroup name="Invoked Function" caption="Invoked Function"/>
    <measureGroup name="Region" caption="Region"/>
    <measureGroup name="Segment" caption="Segment"/>
    <measureGroup name="Ship_Mode" caption="Ship_Mode"/>
    <measureGroup name="train" caption="train"/>
  </measureGroups>
  <maps count="11">
    <map measureGroup="0" dimension="0"/>
    <map measureGroup="1" dimension="1"/>
    <map measureGroup="2" dimension="3"/>
    <map measureGroup="3" dimension="4"/>
    <map measureGroup="4" dimension="5"/>
    <map measureGroup="5" dimension="0"/>
    <map measureGroup="5" dimension="1"/>
    <map measureGroup="5" dimension="3"/>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refreshedDate="46086.899827546295" backgroundQuery="1" createdVersion="8" refreshedVersion="8" minRefreshableVersion="3" recordCount="0" supportSubquery="1" supportAdvancedDrill="1" xr:uid="{00000000-000A-0000-FFFF-FFFF84000000}">
  <cacheSource type="external" connectionId="8"/>
  <cacheFields count="2">
    <cacheField name="[Measures].[Sum of Sales]" caption="Sum of Sales" numFmtId="0" hierarchy="35" level="32767"/>
    <cacheField name="[Invoked Function].[Month].[Month]" caption="Month" numFmtId="0" hierarchy="6" level="1">
      <sharedItems count="12">
        <s v="Apr"/>
        <s v="Aug"/>
        <s v="Dec"/>
        <s v="Feb"/>
        <s v="Jan"/>
        <s v="Jul"/>
        <s v="Jun"/>
        <s v="Mar"/>
        <s v="May"/>
        <s v="Nov"/>
        <s v="Oct"/>
        <s v="Sep"/>
      </sharedItems>
    </cacheField>
  </cacheFields>
  <cacheHierarchies count="41">
    <cacheHierarchy uniqueName="[Category].[Category]" caption="Category" attribute="1" defaultMemberUniqueName="[Category].[Category].[All]" allUniqueName="[Category].[Category].[All]" dimensionUniqueName="[Category]" displayFolder="" count="0" memberValueDatatype="130" unbalanced="0"/>
    <cacheHierarchy uniqueName="[Invoked Function].[Date]" caption="Date" attribute="1" time="1" defaultMemberUniqueName="[Invoked Function].[Date].[All]" allUniqueName="[Invoked Function].[Date].[All]" dimensionUniqueName="[Invoked Function]" displayFolder="" count="0" memberValueDatatype="7" unbalanced="0"/>
    <cacheHierarchy uniqueName="[Invoked Function].[Year]" caption="Year" attribute="1" defaultMemberUniqueName="[Invoked Function].[Year].[All]" allUniqueName="[Invoked Function].[Year].[All]" dimensionUniqueName="[Invoked Function]" displayFolder="" count="0" memberValueDatatype="130" unbalanced="0"/>
    <cacheHierarchy uniqueName="[Invoked Function].[Quarter]" caption="Quarter" attribute="1" defaultMemberUniqueName="[Invoked Function].[Quarter].[All]" allUniqueName="[Invoked Function].[Quarter].[All]" dimensionUniqueName="[Invoked Function]" displayFolder="" count="0" memberValueDatatype="130" unbalanced="0"/>
    <cacheHierarchy uniqueName="[Invoked Function].[Week Number]" caption="Week Number" attribute="1" defaultMemberUniqueName="[Invoked Function].[Week Number].[All]" allUniqueName="[Invoked Function].[Week Number].[All]" dimensionUniqueName="[Invoked Function]" displayFolder="" count="0" memberValueDatatype="20" unbalanced="0"/>
    <cacheHierarchy uniqueName="[Invoked Function].[Month Number]" caption="Month Number" attribute="1" defaultMemberUniqueName="[Invoked Function].[Month Number].[All]" allUniqueName="[Invoked Function].[Month Number].[All]" dimensionUniqueName="[Invoked Function]" displayFolder="" count="0" memberValueDatatype="20" unbalanced="0"/>
    <cacheHierarchy uniqueName="[Invoked Function].[Month]" caption="Month" attribute="1" defaultMemberUniqueName="[Invoked Function].[Month].[All]" allUniqueName="[Invoked Function].[Month].[All]" dimensionUniqueName="[Invoked Function]" displayFolder="" count="2" memberValueDatatype="130" unbalanced="0">
      <fieldsUsage count="2">
        <fieldUsage x="-1"/>
        <fieldUsage x="1"/>
      </fieldsUsage>
    </cacheHierarchy>
    <cacheHierarchy uniqueName="[Invoked Function].[Day of Week]" caption="Day of Week" attribute="1" defaultMemberUniqueName="[Invoked Function].[Day of Week].[All]" allUniqueName="[Invoked Function].[Day of Week].[All]" dimensionUniqueName="[Invoked Function]"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_Mode].[Ship Mode]" caption="Ship Mode" attribute="1" defaultMemberUniqueName="[Ship_Mode].[Ship Mode].[All]" allUniqueName="[Ship_Mode].[Ship Mode].[All]" dimensionUniqueName="[Ship_Mode]" displayFolder="" count="0" memberValueDatatype="13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XL_Count Ship_Mode]" caption="__XL_Count Ship_Mode" measure="1" displayFolder="" measureGroup="Ship_Mode" count="0" hidden="1"/>
    <cacheHierarchy uniqueName="[Measures].[__XL_Count Segment]" caption="__XL_Count Segment" measure="1" displayFolder="" measureGroup="Segmen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Invoked Function]" caption="__XL_Count Invoked Function" measure="1" displayFolder="" measureGroup="Invoked Function"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Sales]" caption="Count of Sales" measure="1" displayFolder="" measureGroup="train"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15"/>
        </ext>
      </extLst>
    </cacheHierarchy>
    <cacheHierarchy uniqueName="[Measures].[Distinct Count of Sales]" caption="Distinct Count of Sales" measure="1" displayFolder="" measureGroup="train" count="0" hidden="1">
      <extLst>
        <ext xmlns:x15="http://schemas.microsoft.com/office/spreadsheetml/2010/11/main" uri="{B97F6D7D-B522-45F9-BDA1-12C45D357490}">
          <x15:cacheHierarchy aggregatedColumn="27"/>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1"/>
        </ext>
      </extLst>
    </cacheHierarchy>
  </cacheHierarchies>
  <kpis count="0"/>
  <dimensions count="7">
    <dimension name="Category" uniqueName="[Category]" caption="Category"/>
    <dimension name="Invoked Function" uniqueName="[Invoked Function]" caption="Invoked Function"/>
    <dimension measure="1" name="Measures" uniqueName="[Measures]" caption="Measures"/>
    <dimension name="Region" uniqueName="[Region]" caption="Region"/>
    <dimension name="Segment" uniqueName="[Segment]" caption="Segment"/>
    <dimension name="Ship_Mode" uniqueName="[Ship_Mode]" caption="Ship_Mode"/>
    <dimension name="train" uniqueName="[train]" caption="train"/>
  </dimensions>
  <measureGroups count="6">
    <measureGroup name="Category" caption="Category"/>
    <measureGroup name="Invoked Function" caption="Invoked Function"/>
    <measureGroup name="Region" caption="Region"/>
    <measureGroup name="Segment" caption="Segment"/>
    <measureGroup name="Ship_Mode" caption="Ship_Mode"/>
    <measureGroup name="train" caption="train"/>
  </measureGroups>
  <maps count="11">
    <map measureGroup="0" dimension="0"/>
    <map measureGroup="1" dimension="1"/>
    <map measureGroup="2" dimension="3"/>
    <map measureGroup="3" dimension="4"/>
    <map measureGroup="4" dimension="5"/>
    <map measureGroup="5" dimension="0"/>
    <map measureGroup="5" dimension="1"/>
    <map measureGroup="5" dimension="3"/>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refreshedDate="46086.662286342595" backgroundQuery="1" createdVersion="3" refreshedVersion="8" minRefreshableVersion="3" recordCount="0" supportSubquery="1" supportAdvancedDrill="1" xr:uid="{5151D0BF-9AA4-4FA5-85DE-520C23111E88}">
  <cacheSource type="external" connectionId="8">
    <extLst>
      <ext xmlns:x14="http://schemas.microsoft.com/office/spreadsheetml/2009/9/main" uri="{F057638F-6D5F-4e77-A914-E7F072B9BCA8}">
        <x14:sourceConnection name="ThisWorkbookDataModel"/>
      </ext>
    </extLst>
  </cacheSource>
  <cacheFields count="0"/>
  <cacheHierarchies count="37">
    <cacheHierarchy uniqueName="[Category].[Category]" caption="Category" attribute="1" defaultMemberUniqueName="[Category].[Category].[All]" allUniqueName="[Category].[Category].[All]" dimensionUniqueName="[Category]" displayFolder="" count="2" memberValueDatatype="130" unbalanced="0"/>
    <cacheHierarchy uniqueName="[Invoked Function].[Date]" caption="Date" attribute="1" time="1" defaultMemberUniqueName="[Invoked Function].[Date].[All]" allUniqueName="[Invoked Function].[Date].[All]" dimensionUniqueName="[Invoked Function]" displayFolder="" count="0" memberValueDatatype="7" unbalanced="0"/>
    <cacheHierarchy uniqueName="[Invoked Function].[Year]" caption="Year" attribute="1" defaultMemberUniqueName="[Invoked Function].[Year].[All]" allUniqueName="[Invoked Function].[Year].[All]" dimensionUniqueName="[Invoked Function]" displayFolder="" count="2" memberValueDatatype="130" unbalanced="0"/>
    <cacheHierarchy uniqueName="[Invoked Function].[Quarter]" caption="Quarter" attribute="1" defaultMemberUniqueName="[Invoked Function].[Quarter].[All]" allUniqueName="[Invoked Function].[Quarter].[All]" dimensionUniqueName="[Invoked Function]" displayFolder="" count="2" memberValueDatatype="130" unbalanced="0"/>
    <cacheHierarchy uniqueName="[Invoked Function].[Week Number]" caption="Week Number" attribute="1" defaultMemberUniqueName="[Invoked Function].[Week Number].[All]" allUniqueName="[Invoked Function].[Week Number].[All]" dimensionUniqueName="[Invoked Function]" displayFolder="" count="0" memberValueDatatype="20" unbalanced="0"/>
    <cacheHierarchy uniqueName="[Invoked Function].[Month Number]" caption="Month Number" attribute="1" defaultMemberUniqueName="[Invoked Function].[Month Number].[All]" allUniqueName="[Invoked Function].[Month Number].[All]" dimensionUniqueName="[Invoked Function]" displayFolder="" count="0" memberValueDatatype="20" unbalanced="0"/>
    <cacheHierarchy uniqueName="[Invoked Function].[Month]" caption="Month" attribute="1" defaultMemberUniqueName="[Invoked Function].[Month].[All]" allUniqueName="[Invoked Function].[Month].[All]" dimensionUniqueName="[Invoked Function]" displayFolder="" count="2" memberValueDatatype="130" unbalanced="0"/>
    <cacheHierarchy uniqueName="[Invoked Function].[Day of Week]" caption="Day of Week" attribute="1" defaultMemberUniqueName="[Invoked Function].[Day of Week].[All]" allUniqueName="[Invoked Function].[Day of Week].[All]" dimensionUniqueName="[Invoked Function]"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Segment].[Segment]" caption="Segment" attribute="1" defaultMemberUniqueName="[Segment].[Segment].[All]" allUniqueName="[Segment].[Segment].[All]" dimensionUniqueName="[Segment]" displayFolder="" count="2" memberValueDatatype="130" unbalanced="0"/>
    <cacheHierarchy uniqueName="[Ship_Mode].[Ship Mode]" caption="Ship Mode" attribute="1" defaultMemberUniqueName="[Ship_Mode].[Ship Mode].[All]" allUniqueName="[Ship_Mode].[Ship Mode].[All]" dimensionUniqueName="[Ship_Mode]" displayFolder="" count="2" memberValueDatatype="13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XL_Count Ship_Mode]" caption="__XL_Count Ship_Mode" measure="1" displayFolder="" measureGroup="Ship_Mode" count="0" hidden="1"/>
    <cacheHierarchy uniqueName="[Measures].[__XL_Count Segment]" caption="__XL_Count Segment" measure="1" displayFolder="" measureGroup="Segment" count="0" hidden="1"/>
    <cacheHierarchy uniqueName="[Measures].[__XL_Count Region]" caption="__XL_Count Region" measure="1" displayFolder="" measureGroup="Region" count="0" hidden="1"/>
    <cacheHierarchy uniqueName="[Measures].[__XL_Count Category]" caption="__XL_Count Category" measure="1" displayFolder="" measureGroup="Category" count="0" hidden="1"/>
    <cacheHierarchy uniqueName="[Measures].[__XL_Count Invoked Function]" caption="__XL_Count Invoked Function" measure="1" displayFolder="" measureGroup="Invoked Function"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27"/>
        </ext>
      </extLst>
    </cacheHierarchy>
    <cacheHierarchy uniqueName="[Measures].[Count of Sales]" caption="Count of Sales" measure="1" displayFolder="" measureGroup="train"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21408200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CBB9EE-CD2B-4720-9892-AAA5D26EE6EE}" name="Product" cacheId="113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2" rowHeaderCaption="Products">
  <location ref="Y4:Z14"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i>
    <i>
      <x v="2"/>
    </i>
    <i>
      <x v="1"/>
    </i>
    <i>
      <x v="8"/>
    </i>
    <i>
      <x v="4"/>
    </i>
    <i>
      <x v="5"/>
    </i>
    <i>
      <x v="6"/>
    </i>
    <i>
      <x v="9"/>
    </i>
    <i>
      <x v="3"/>
    </i>
    <i>
      <x v="7"/>
    </i>
  </rowItems>
  <colItems count="1">
    <i/>
  </colItems>
  <dataFields count="1">
    <dataField name="Sales" fld="0" baseField="1" baseItem="0" numFmtId="164"/>
  </dataFields>
  <chartFormats count="11">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1" count="1" selected="0">
            <x v="2"/>
          </reference>
        </references>
      </pivotArea>
    </chartFormat>
    <chartFormat chart="3" format="4" series="1">
      <pivotArea type="data" outline="0" fieldPosition="0">
        <references count="2">
          <reference field="4294967294" count="1" selected="0">
            <x v="0"/>
          </reference>
          <reference field="1" count="1" selected="0">
            <x v="1"/>
          </reference>
        </references>
      </pivotArea>
    </chartFormat>
    <chartFormat chart="3" format="5" series="1">
      <pivotArea type="data" outline="0" fieldPosition="0">
        <references count="2">
          <reference field="4294967294" count="1" selected="0">
            <x v="0"/>
          </reference>
          <reference field="1" count="1" selected="0">
            <x v="8"/>
          </reference>
        </references>
      </pivotArea>
    </chartFormat>
    <chartFormat chart="3" format="6" series="1">
      <pivotArea type="data" outline="0" fieldPosition="0">
        <references count="2">
          <reference field="4294967294" count="1" selected="0">
            <x v="0"/>
          </reference>
          <reference field="1" count="1" selected="0">
            <x v="4"/>
          </reference>
        </references>
      </pivotArea>
    </chartFormat>
    <chartFormat chart="3" format="7" series="1">
      <pivotArea type="data" outline="0" fieldPosition="0">
        <references count="2">
          <reference field="4294967294" count="1" selected="0">
            <x v="0"/>
          </reference>
          <reference field="1" count="1" selected="0">
            <x v="5"/>
          </reference>
        </references>
      </pivotArea>
    </chartFormat>
    <chartFormat chart="3" format="8" series="1">
      <pivotArea type="data" outline="0" fieldPosition="0">
        <references count="2">
          <reference field="4294967294" count="1" selected="0">
            <x v="0"/>
          </reference>
          <reference field="1" count="1" selected="0">
            <x v="6"/>
          </reference>
        </references>
      </pivotArea>
    </chartFormat>
    <chartFormat chart="3" format="9" series="1">
      <pivotArea type="data" outline="0" fieldPosition="0">
        <references count="2">
          <reference field="4294967294" count="1" selected="0">
            <x v="0"/>
          </reference>
          <reference field="1" count="1" selected="0">
            <x v="9"/>
          </reference>
        </references>
      </pivotArea>
    </chartFormat>
    <chartFormat chart="3" format="10" series="1">
      <pivotArea type="data" outline="0" fieldPosition="0">
        <references count="2">
          <reference field="4294967294" count="1" selected="0">
            <x v="0"/>
          </reference>
          <reference field="1" count="1" selected="0">
            <x v="3"/>
          </reference>
        </references>
      </pivotArea>
    </chartFormat>
    <chartFormat chart="3" format="11" series="1">
      <pivotArea type="data" outline="0" fieldPosition="0">
        <references count="2">
          <reference field="4294967294" count="1" selected="0">
            <x v="0"/>
          </reference>
          <reference field="1" count="1" selected="0">
            <x v="7"/>
          </reference>
        </references>
      </pivotArea>
    </chartFormat>
  </chartFormats>
  <pivotHierarchies count="4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5">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activeTabTopLevelEntity name="[Ship_Mode]"/>
        <x15:activeTabTopLevelEntity name="[Invoked Function]"/>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Monthly_Trends" cacheId="1166" applyNumberFormats="0" applyBorderFormats="0" applyFontFormats="0" applyPatternFormats="0" applyAlignmentFormats="0" applyWidthHeightFormats="1" dataCaption="Values" tag="9c1554a8-1a55-4a6b-b016-c210c4d05e5d" updatedVersion="8" minRefreshableVersion="3" useAutoFormatting="1" subtotalHiddenItems="1" rowGrandTotals="0" colGrandTotals="0" itemPrintTitles="1" createdVersion="8" indent="0" outline="1" outlineData="1" multipleFieldFilters="0" chartFormat="4" rowHeaderCaption="Month">
  <location ref="H3:I15" firstHeaderRow="1" firstDataRow="1" firstDataCol="1"/>
  <pivotFields count="2">
    <pivotField dataField="1" subtotalTop="0" showAll="0" defaultSubtotal="0"/>
    <pivotField axis="axisRow" allDrilled="1" subtotalTop="0" showAll="0" nonAutoSortDefault="1" defaultAttributeDrillState="1">
      <items count="13">
        <item s="1" x="4"/>
        <item s="1" x="3"/>
        <item s="1" x="7"/>
        <item s="1" x="0"/>
        <item s="1" x="8"/>
        <item s="1" x="6"/>
        <item s="1" x="5"/>
        <item s="1" x="1"/>
        <item s="1" x="11"/>
        <item s="1" x="10"/>
        <item s="1" x="9"/>
        <item s="1" x="2"/>
        <item t="default"/>
      </items>
    </pivotField>
  </pivotFields>
  <rowFields count="1">
    <field x="1"/>
  </rowFields>
  <rowItems count="12">
    <i>
      <x/>
    </i>
    <i>
      <x v="1"/>
    </i>
    <i>
      <x v="2"/>
    </i>
    <i>
      <x v="3"/>
    </i>
    <i>
      <x v="4"/>
    </i>
    <i>
      <x v="5"/>
    </i>
    <i>
      <x v="6"/>
    </i>
    <i>
      <x v="7"/>
    </i>
    <i>
      <x v="8"/>
    </i>
    <i>
      <x v="9"/>
    </i>
    <i>
      <x v="10"/>
    </i>
    <i>
      <x v="11"/>
    </i>
  </rowItems>
  <colItems count="1">
    <i/>
  </colItems>
  <dataFields count="1">
    <dataField name="Total Sales" fld="0" baseField="0" baseItem="0" numFmtId="164"/>
  </dataFields>
  <chartFormats count="1">
    <chartFormat chart="3" format="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activeTabTopLevelEntity name="[Category]"/>
        <x15:activeTabTopLevelEntity name="[Region]"/>
        <x15:activeTabTopLevelEntity name="[Segment]"/>
        <x15:activeTabTopLevelEntity name="[Ship_Mode]"/>
        <x15:activeTabTopLevelEntity name="[Invoked Fun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otal_Sales" cacheId="1163" applyNumberFormats="0" applyBorderFormats="0" applyFontFormats="0" applyPatternFormats="0" applyAlignmentFormats="0" applyWidthHeightFormats="1" dataCaption="Values" tag="1a165225-a746-483a-9636-0eaa1a73bfa8" updatedVersion="8" minRefreshableVersion="3" useAutoFormatting="1" subtotalHiddenItems="1" itemPrintTitles="1" createdVersion="8" indent="0" outline="1" outlineData="1" multipleFieldFilters="0">
  <location ref="B3:D4" firstHeaderRow="0" firstDataRow="1" firstDataCol="0"/>
  <pivotFields count="4">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Sales" fld="0" baseField="0" baseItem="0" numFmtId="167"/>
    <dataField name="Total Transactions" fld="2" subtotal="count" baseField="0" baseItem="2" numFmtId="3"/>
    <dataField name="Unique Orders" fld="3" subtotal="count" baseField="0" baseItem="1" numFmtId="3">
      <extLst>
        <ext xmlns:x15="http://schemas.microsoft.com/office/spreadsheetml/2010/11/main" uri="{FABC7310-3BB5-11E1-824E-6D434824019B}">
          <x15:dataField isCountDistinct="1"/>
        </ext>
      </extLst>
    </dataField>
  </dataFields>
  <formats count="3">
    <format dxfId="6">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2"/>
          </reference>
        </references>
      </pivotArea>
    </format>
    <format dxfId="8">
      <pivotArea outline="0" collapsedLevelsAreSubtotals="1" fieldPosition="0">
        <references count="1">
          <reference field="4294967294" count="1" selected="0">
            <x v="1"/>
          </reference>
        </references>
      </pivotArea>
    </format>
  </formats>
  <pivotHierarchies count="4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members count="12" level="1">
        <member name="[Invoked Function].[Month].&amp;[Apr]"/>
        <member name="[Invoked Function].[Month].&amp;[Aug]"/>
        <member name="[Invoked Function].[Month].&amp;[Dec]"/>
        <member name="[Invoked Function].[Month].&amp;[Feb]"/>
        <member name="[Invoked Function].[Month].&amp;[Jan]"/>
        <member name="[Invoked Function].[Month].&amp;[Jul]"/>
        <member name="[Invoked Function].[Month].&amp;[Jun]"/>
        <member name="[Invoked Function].[Month].&amp;[Mar]"/>
        <member name="[Invoked Function].[Month].&amp;[May]"/>
        <member name="[Invoked Function].[Month].&amp;[Nov]"/>
        <member name="[Invoked Function].[Month].&amp;[Oct]"/>
        <member name="[Invoked Function].[Month].&amp;[Sep]"/>
      </members>
    </pivotHierarchy>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Units Sold"/>
    <pivotHierarchy dragToData="1" caption="Total Transactions"/>
    <pivotHierarchy dragToData="1"/>
    <pivotHierarchy dragToData="1" caption="Distinct Count of Sales"/>
    <pivotHierarchy dragToData="1" caption="Unique Orders"/>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activeTabTopLevelEntity name="[Category]"/>
        <x15:activeTabTopLevelEntity name="[Region]"/>
        <x15:activeTabTopLevelEntity name="[Segment]"/>
        <x15:activeTabTopLevelEntity name="[Ship_Mode]"/>
        <x15:activeTabTopLevelEntity name="[Invoked Fun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6AEC3-4270-45A2-BCC2-41C94F3723F0}" name="Cat&amp;Sub" cacheId="1141" applyNumberFormats="0" applyBorderFormats="0" applyFontFormats="0" applyPatternFormats="0" applyAlignmentFormats="0" applyWidthHeightFormats="1" dataCaption="Values" tag="25950c31-aaf0-435f-bc04-9dcae52c5789" updatedVersion="8" minRefreshableVersion="3" useAutoFormatting="1" subtotalHiddenItems="1" rowGrandTotals="0" itemPrintTitles="1" createdVersion="8" indent="0" outline="1" outlineData="1" multipleFieldFilters="0" chartFormat="8" rowHeaderCaption="Category &amp; Sub-Cat Breakdown">
  <location ref="V4:W24" firstHeaderRow="1" firstDataRow="1" firstDataCol="1"/>
  <pivotFields count="4">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howAll="0" dataSourceSort="1" defaultAttributeDrillState="1"/>
  </pivotFields>
  <rowFields count="2">
    <field x="0"/>
    <field x="1"/>
  </rowFields>
  <rowItems count="20">
    <i>
      <x v="1"/>
    </i>
    <i r="1">
      <x v="6"/>
    </i>
    <i r="1">
      <x v="10"/>
    </i>
    <i r="1">
      <x v="11"/>
    </i>
    <i r="1">
      <x v="5"/>
    </i>
    <i r="1">
      <x v="4"/>
    </i>
    <i r="1">
      <x v="9"/>
    </i>
    <i r="1">
      <x v="7"/>
    </i>
    <i r="1">
      <x v="8"/>
    </i>
    <i r="1">
      <x v="12"/>
    </i>
    <i>
      <x/>
    </i>
    <i r="1">
      <x v="2"/>
    </i>
    <i r="1">
      <x v="1"/>
    </i>
    <i r="1">
      <x v="3"/>
    </i>
    <i r="1">
      <x/>
    </i>
    <i>
      <x v="2"/>
    </i>
    <i r="1">
      <x v="16"/>
    </i>
    <i r="1">
      <x v="13"/>
    </i>
    <i r="1">
      <x v="15"/>
    </i>
    <i r="1">
      <x v="14"/>
    </i>
  </rowItems>
  <colItems count="1">
    <i/>
  </colItems>
  <dataFields count="1">
    <dataField name="No. Sold" fld="2" subtotal="count" baseField="1" baseItem="2"/>
  </dataFields>
  <formats count="3">
    <format dxfId="61">
      <pivotArea outline="0" collapsedLevelsAreSubtotals="1" fieldPosition="0"/>
    </format>
    <format dxfId="62">
      <pivotArea dataOnly="0" labelOnly="1" outline="0" axis="axisValues" fieldPosition="0"/>
    </format>
    <format dxfId="56">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caption="No. Sold"/>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4"/>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964F53-54E8-4DC4-A652-2CB53BDBA9DC}" name="Reg&amp;Seg" cacheId="1142" applyNumberFormats="0" applyBorderFormats="0" applyFontFormats="0" applyPatternFormats="0" applyAlignmentFormats="0" applyWidthHeightFormats="1" dataCaption="Values" tag="dae7f939-b334-47ec-819f-849bceb996a8" updatedVersion="8" minRefreshableVersion="3" useAutoFormatting="1" subtotalHiddenItems="1" rowGrandTotals="0" colGrandTotals="0" itemPrintTitles="1" createdVersion="8" indent="0" outline="1" outlineData="1" multipleFieldFilters="0" chartFormat="2" rowHeaderCaption="Regional &amp; Segment Breakdown">
  <location ref="R23:S3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2">
    <field x="1"/>
    <field x="2"/>
  </rowFields>
  <rowItems count="16">
    <i>
      <x/>
    </i>
    <i r="1">
      <x/>
    </i>
    <i r="1">
      <x v="1"/>
    </i>
    <i r="1">
      <x v="2"/>
    </i>
    <i>
      <x v="1"/>
    </i>
    <i r="1">
      <x/>
    </i>
    <i r="1">
      <x v="1"/>
    </i>
    <i r="1">
      <x v="2"/>
    </i>
    <i>
      <x v="2"/>
    </i>
    <i r="1">
      <x/>
    </i>
    <i r="1">
      <x v="1"/>
    </i>
    <i r="1">
      <x v="2"/>
    </i>
    <i>
      <x v="3"/>
    </i>
    <i r="1">
      <x/>
    </i>
    <i r="1">
      <x v="1"/>
    </i>
    <i r="1">
      <x v="2"/>
    </i>
  </rowItems>
  <colItems count="1">
    <i/>
  </colItems>
  <dataFields count="1">
    <dataField name="Sales" fld="0" baseField="0" baseItem="0" numFmtId="164"/>
  </dataFields>
  <formats count="2">
    <format dxfId="59">
      <pivotArea outline="0" collapsedLevelsAreSubtotals="1" fieldPosition="0"/>
    </format>
    <format dxfId="60">
      <pivotArea dataOnly="0" labelOnly="1" outline="0" axis="axisValues"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37E1C9-596D-4BE0-9C5D-15079B0923D9}" name="Performing_States" cacheId="1143" applyNumberFormats="0" applyBorderFormats="0" applyFontFormats="0" applyPatternFormats="0" applyAlignmentFormats="0" applyWidthHeightFormats="1" dataCaption="Values" tag="41e770f4-ab5e-4169-b99b-38d55eee180b" updatedVersion="8" minRefreshableVersion="3" useAutoFormatting="1" subtotalHiddenItems="1" rowGrandTotals="0" colGrandTotals="0" itemPrintTitles="1" createdVersion="8" indent="0" outline="1" outlineData="1" multipleFieldFilters="0" chartFormat="2" rowHeaderCaption="States">
  <location ref="O4:P14" firstHeaderRow="1" firstDataRow="1" firstDataCol="1"/>
  <pivotFields count="3">
    <pivotField dataField="1" subtotalTop="0" showAll="0" defaultSubtotal="0"/>
    <pivotField axis="axisRow" allDrilled="1" subtotalTop="0" showAll="0" measureFilter="1" includeNewItemsIn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i>
    <i>
      <x v="4"/>
    </i>
    <i>
      <x v="7"/>
    </i>
    <i>
      <x v="9"/>
    </i>
    <i>
      <x v="6"/>
    </i>
    <i>
      <x v="1"/>
    </i>
    <i>
      <x v="2"/>
    </i>
    <i>
      <x v="3"/>
    </i>
    <i>
      <x v="5"/>
    </i>
    <i>
      <x v="8"/>
    </i>
  </rowItems>
  <colItems count="1">
    <i/>
  </colItems>
  <dataFields count="1">
    <dataField name="Sales" fld="0" baseField="0" baseItem="0" numFmtId="164"/>
  </dataFields>
  <formats count="2">
    <format dxfId="57">
      <pivotArea outline="0" collapsedLevelsAreSubtotals="1" fieldPosition="0"/>
    </format>
    <format dxfId="5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35">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Category]">
  <pivotTables>
    <pivotTable tabId="1" name="Total_Sales"/>
    <pivotTable tabId="1" name="Monthly_Trends"/>
  </pivotTables>
  <data>
    <olap pivotCacheId="2140820062">
      <levels count="2">
        <level uniqueName="[Category].[Category].[(All)]" sourceCaption="(All)" count="0"/>
        <level uniqueName="[Category].[Category].[Category]" sourceCaption="Category" count="3">
          <ranges>
            <range startItem="0">
              <i n="[Category].[Category].&amp;[Furniture]" c="Furniture"/>
              <i n="[Category].[Category].&amp;[Office Supplies]" c="Office Supplies"/>
              <i n="[Category].[Category].&amp;[Technology]" c="Technology"/>
            </range>
          </ranges>
        </level>
      </levels>
      <selections count="1">
        <selection n="[Category].[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Segment]">
  <pivotTables>
    <pivotTable tabId="1" name="Total_Sales"/>
    <pivotTable tabId="1" name="Monthly_Trends"/>
  </pivotTables>
  <data>
    <olap pivotCacheId="2140820062">
      <levels count="2">
        <level uniqueName="[Segment].[Segment].[(All)]" sourceCaption="(All)" count="0"/>
        <level uniqueName="[Segment].[Segment].[Segment]" sourceCaption="Segment" count="3">
          <ranges>
            <range startItem="0">
              <i n="[Segment].[Segment].&amp;[Consumer]" c="Consumer"/>
              <i n="[Segment].[Segment].&amp;[Corporate]" c="Corporate"/>
              <i n="[Segment].[Segment].&amp;[Home Office]" c="Home Office"/>
            </range>
          </ranges>
        </level>
      </levels>
      <selections count="1">
        <selection n="[Segment].[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0000000-0013-0000-FFFF-FFFF05000000}" sourceName="[Invoked Function].[Quarter]">
  <pivotTables>
    <pivotTable tabId="1" name="Total_Sales"/>
    <pivotTable tabId="1" name="Monthly_Trends"/>
  </pivotTables>
  <data>
    <olap pivotCacheId="2140820062">
      <levels count="2">
        <level uniqueName="[Invoked Function].[Quarter].[(All)]" sourceCaption="(All)" count="0"/>
        <level uniqueName="[Invoked Function].[Quarter].[Quarter]" sourceCaption="Quarter" count="5">
          <ranges>
            <range startItem="0">
              <i n="[Invoked Function].[Quarter].&amp;[Q1]" c="Q1"/>
              <i n="[Invoked Function].[Quarter].&amp;[Q2]" c="Q2"/>
              <i n="[Invoked Function].[Quarter].&amp;[Q3]" c="Q3"/>
              <i n="[Invoked Function].[Quarter].&amp;[Q4]" c="Q4"/>
              <i n="[Invoked Function].[Quarter].&amp;" c="(blank)" nd="1"/>
            </range>
          </ranges>
        </level>
      </levels>
      <selections count="1">
        <selection n="[Invoked Function].[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6000000}" sourceName="[Invoked Function].[Month]">
  <pivotTables>
    <pivotTable tabId="1" name="Total_Sales"/>
    <pivotTable tabId="1" name="Monthly_Trends"/>
  </pivotTables>
  <data>
    <olap pivotCacheId="2140820062">
      <levels count="2">
        <level uniqueName="[Invoked Function].[Month].[(All)]" sourceCaption="(All)" count="0"/>
        <level uniqueName="[Invoked Function].[Month].[Month]" sourceCaption="Month" count="13">
          <ranges>
            <range startItem="0">
              <i n="[Invoked Function].[Month].&amp;[Apr]" c="Apr"/>
              <i n="[Invoked Function].[Month].&amp;[Aug]" c="Aug"/>
              <i n="[Invoked Function].[Month].&amp;[Dec]" c="Dec"/>
              <i n="[Invoked Function].[Month].&amp;[Feb]" c="Feb"/>
              <i n="[Invoked Function].[Month].&amp;[Jan]" c="Jan"/>
              <i n="[Invoked Function].[Month].&amp;[Jul]" c="Jul"/>
              <i n="[Invoked Function].[Month].&amp;[Jun]" c="Jun"/>
              <i n="[Invoked Function].[Month].&amp;[Mar]" c="Mar"/>
              <i n="[Invoked Function].[Month].&amp;[May]" c="May"/>
              <i n="[Invoked Function].[Month].&amp;[Nov]" c="Nov"/>
              <i n="[Invoked Function].[Month].&amp;[Oct]" c="Oct"/>
              <i n="[Invoked Function].[Month].&amp;[Sep]" c="Sep"/>
              <i n="[Invoked Function].[Month].&amp;" c="(blank)"/>
            </range>
          </ranges>
        </level>
      </levels>
      <selections count="12">
        <selection n="[Invoked Function].[Month].&amp;[Apr]"/>
        <selection n="[Invoked Function].[Month].&amp;[Aug]"/>
        <selection n="[Invoked Function].[Month].&amp;[Dec]"/>
        <selection n="[Invoked Function].[Month].&amp;[Feb]"/>
        <selection n="[Invoked Function].[Month].&amp;[Jan]"/>
        <selection n="[Invoked Function].[Month].&amp;[Jul]"/>
        <selection n="[Invoked Function].[Month].&amp;[Jun]"/>
        <selection n="[Invoked Function].[Month].&amp;[Mar]"/>
        <selection n="[Invoked Function].[Month].&amp;[May]"/>
        <selection n="[Invoked Function].[Month].&amp;[Nov]"/>
        <selection n="[Invoked Function].[Month].&amp;[Oct]"/>
        <selection n="[Invoked Function].[Month].&amp;[Sep]"/>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BA20563-AF2F-4DF9-A8D6-2030AB61E678}" sourceName="[Ship_Mode].[Ship Mode]">
  <pivotTables>
    <pivotTable tabId="1" name="Total_Sales"/>
    <pivotTable tabId="1" name="Monthly_Trends"/>
    <pivotTable tabId="1" name="Cat&amp;Sub"/>
    <pivotTable tabId="1" name="Product"/>
  </pivotTables>
  <data>
    <olap pivotCacheId="2140820062">
      <levels count="2">
        <level uniqueName="[Ship_Mode].[Ship Mode].[(All)]" sourceCaption="(All)" count="0"/>
        <level uniqueName="[Ship_Mode].[Ship Mode].[Ship Mode]" sourceCaption="Ship Mode" count="4">
          <ranges>
            <range startItem="0">
              <i n="[Ship_Mode].[Ship Mode].&amp;[First Class]" c="First Class"/>
              <i n="[Ship_Mode].[Ship Mode].&amp;[Same Day]" c="Same Day"/>
              <i n="[Ship_Mode].[Ship Mode].&amp;[Second Class]" c="Second Class"/>
              <i n="[Ship_Mode].[Ship Mode].&amp;[Standard Class]" c="Standard Class"/>
            </range>
          </ranges>
        </level>
      </levels>
      <selections count="1">
        <selection n="[Ship_Mode].[Ship Mod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7EF268-0FBA-465E-B991-7A1A5043CA8F}" sourceName="[Invoked Function].[Year]">
  <pivotTables>
    <pivotTable tabId="1" name="Total_Sales"/>
    <pivotTable tabId="1" name="Monthly_Trends"/>
    <pivotTable tabId="1" name="Performing_States"/>
    <pivotTable tabId="1" name="Product"/>
  </pivotTables>
  <data>
    <olap pivotCacheId="2140820062">
      <levels count="2">
        <level uniqueName="[Invoked Function].[Year].[(All)]" sourceCaption="(All)" count="0"/>
        <level uniqueName="[Invoked Function].[Year].[Year]" sourceCaption="Year" count="6">
          <ranges>
            <range startItem="0">
              <i n="[Invoked Function].[Year].&amp;[2015]" c="2015"/>
              <i n="[Invoked Function].[Year].&amp;[2016]" c="2016"/>
              <i n="[Invoked Function].[Year].&amp;[2017]" c="2017"/>
              <i n="[Invoked Function].[Year].&amp;[2018]" c="2018"/>
              <i n="[Invoked Function].[Year].&amp;" c="(blank)"/>
              <i n="[Invoked Function].[Year].&amp;[2014]" c="2014" nd="1"/>
            </range>
          </ranges>
        </level>
      </levels>
      <selections count="1">
        <selection n="[Invoked Function].[Year].[All]"/>
      </selections>
    </olap>
  </data>
  <extLst>
    <x:ext xmlns:x15="http://schemas.microsoft.com/office/spreadsheetml/2010/11/main" uri="{470722E0-AACD-4C17-9CDC-17EF765DBC7E}">
      <x15:slicerCacheHideItemsWithNoData count="1">
        <x15:slicerCacheOlapLevelName uniqueName="[Invoked Function].[Year].[Year]" count="1"/>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4B0428-8479-4478-B333-77B6042C4FF9}" sourceName="[Region].[Region]">
  <pivotTables>
    <pivotTable tabId="1" name="Total_Sales"/>
    <pivotTable tabId="1" name="Monthly_Trends"/>
    <pivotTable tabId="1" name="Cat&amp;Sub"/>
    <pivotTable tabId="1" name="Product"/>
    <pivotTable tabId="1" name="Performing_States"/>
  </pivotTables>
  <data>
    <olap pivotCacheId="2140820062">
      <levels count="2">
        <level uniqueName="[Region].[Region].[(All)]" sourceCaption="(All)" count="0"/>
        <level uniqueName="[Region].[Region].[Region]" sourceCaption="Region" count="4">
          <ranges>
            <range startItem="0">
              <i n="[Region].[Region].&amp;[Central]" c="Central"/>
              <i n="[Region].[Region].&amp;[East]" c="East"/>
              <i n="[Region].[Region].&amp;[South]" c="South"/>
              <i n="[Region].[Region].&amp;[West]" c="West"/>
            </range>
          </ranges>
        </level>
      </levels>
      <selections count="1">
        <selection n="[Region].[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level="1" rowHeight="241300"/>
  <slicer name="Segment" xr10:uid="{00000000-0014-0000-FFFF-FFFF03000000}" cache="Slicer_Segment" caption="Segment" level="1" rowHeight="241300"/>
  <slicer name="Quarter" xr10:uid="{00000000-0014-0000-FFFF-FFFF05000000}" cache="Slicer_Quarter" caption="Quarter" level="1" rowHeight="241300"/>
  <slicer name="Month" xr10:uid="{00000000-0014-0000-FFFF-FFFF06000000}" cache="Slicer_Month" caption="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F91331F8-6650-47FA-A05E-10FDA46F0F9E}" cache="Slicer_Ship_Mode" caption="Ship Mode" level="1" rowHeight="241300"/>
  <slicer name="Year" xr10:uid="{A014876D-7495-4B99-9055-D0F3597F35AD}" cache="Slicer_Year" caption="Year" level="1" rowHeight="241300"/>
  <slicer name="Region" xr10:uid="{C34D0F2F-FE5A-430E-9868-C82BFBFB4C0C}"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Z54"/>
  <sheetViews>
    <sheetView topLeftCell="B3" workbookViewId="0">
      <selection activeCell="H9" sqref="H9"/>
    </sheetView>
  </sheetViews>
  <sheetFormatPr defaultRowHeight="15" x14ac:dyDescent="0.25"/>
  <cols>
    <col min="2" max="2" width="10.42578125" bestFit="1" customWidth="1"/>
    <col min="3" max="3" width="17" bestFit="1" customWidth="1"/>
    <col min="4" max="4" width="14" bestFit="1" customWidth="1"/>
    <col min="5" max="5" width="20.140625" bestFit="1" customWidth="1"/>
    <col min="8" max="8" width="9.140625" bestFit="1" customWidth="1"/>
    <col min="9" max="9" width="11.140625" bestFit="1" customWidth="1"/>
    <col min="15" max="15" width="12.7109375" bestFit="1" customWidth="1"/>
    <col min="16" max="16" width="11.140625" style="4" bestFit="1" customWidth="1"/>
    <col min="18" max="18" width="32.42578125" bestFit="1" customWidth="1"/>
    <col min="19" max="19" width="11.140625" style="9" bestFit="1" customWidth="1"/>
    <col min="22" max="22" width="31.42578125" bestFit="1" customWidth="1"/>
    <col min="23" max="23" width="8.42578125" style="9" bestFit="1" customWidth="1"/>
    <col min="25" max="25" width="72.28515625" bestFit="1" customWidth="1"/>
    <col min="26" max="26" width="10.140625" bestFit="1" customWidth="1"/>
    <col min="27" max="27" width="72.5703125" bestFit="1" customWidth="1"/>
    <col min="28" max="28" width="52.42578125" bestFit="1" customWidth="1"/>
    <col min="29" max="29" width="40" bestFit="1" customWidth="1"/>
    <col min="30" max="30" width="40.7109375" bestFit="1" customWidth="1"/>
    <col min="31" max="31" width="47" bestFit="1" customWidth="1"/>
    <col min="32" max="32" width="34.5703125" bestFit="1" customWidth="1"/>
    <col min="33" max="33" width="51.85546875" bestFit="1" customWidth="1"/>
    <col min="34" max="34" width="40" bestFit="1" customWidth="1"/>
    <col min="35" max="35" width="41.28515625" bestFit="1" customWidth="1"/>
  </cols>
  <sheetData>
    <row r="2" spans="2:26" x14ac:dyDescent="0.25">
      <c r="P2"/>
    </row>
    <row r="3" spans="2:26" x14ac:dyDescent="0.25">
      <c r="B3" s="13" t="s">
        <v>0</v>
      </c>
      <c r="C3" s="17" t="s">
        <v>67</v>
      </c>
      <c r="D3" s="15" t="s">
        <v>68</v>
      </c>
      <c r="H3" s="2" t="s">
        <v>2</v>
      </c>
      <c r="I3" s="1" t="s">
        <v>0</v>
      </c>
    </row>
    <row r="4" spans="2:26" x14ac:dyDescent="0.25">
      <c r="B4" s="16">
        <v>2254174.6239</v>
      </c>
      <c r="C4" s="19">
        <v>9752</v>
      </c>
      <c r="D4" s="18">
        <v>4897</v>
      </c>
      <c r="H4" s="3" t="s">
        <v>7</v>
      </c>
      <c r="I4" s="4">
        <v>102607.4566</v>
      </c>
      <c r="O4" s="7" t="s">
        <v>24</v>
      </c>
      <c r="P4" s="9" t="s">
        <v>25</v>
      </c>
      <c r="R4" t="str">
        <f>O4</f>
        <v>States</v>
      </c>
      <c r="S4" t="str">
        <f>P4</f>
        <v>Sales</v>
      </c>
      <c r="V4" s="7" t="s">
        <v>54</v>
      </c>
      <c r="W4" s="9" t="s">
        <v>66</v>
      </c>
      <c r="Y4" s="7" t="s">
        <v>65</v>
      </c>
      <c r="Z4" t="s">
        <v>25</v>
      </c>
    </row>
    <row r="5" spans="2:26" x14ac:dyDescent="0.25">
      <c r="H5" s="5" t="s">
        <v>6</v>
      </c>
      <c r="I5" s="6">
        <v>68546.472399999999</v>
      </c>
      <c r="O5" s="8" t="s">
        <v>14</v>
      </c>
      <c r="P5" s="9">
        <v>446306.46350000001</v>
      </c>
      <c r="R5" t="str">
        <f t="shared" ref="R5:R14" si="0">O5</f>
        <v>California</v>
      </c>
      <c r="S5" s="9">
        <f>P5</f>
        <v>446306.46350000001</v>
      </c>
      <c r="V5" s="8" t="s">
        <v>34</v>
      </c>
      <c r="W5" s="14">
        <v>5909</v>
      </c>
      <c r="Y5" s="8" t="s">
        <v>55</v>
      </c>
      <c r="Z5" s="9">
        <v>61599.824000000001</v>
      </c>
    </row>
    <row r="6" spans="2:26" x14ac:dyDescent="0.25">
      <c r="H6" s="5" t="s">
        <v>10</v>
      </c>
      <c r="I6" s="6">
        <v>184183.85639999999</v>
      </c>
      <c r="O6" s="8" t="s">
        <v>18</v>
      </c>
      <c r="P6" s="9">
        <v>306361.147</v>
      </c>
      <c r="R6" t="str">
        <f t="shared" si="0"/>
        <v>New York</v>
      </c>
      <c r="S6" s="9">
        <f t="shared" ref="S5:S14" si="1">P6</f>
        <v>306361.147</v>
      </c>
      <c r="V6" s="10" t="s">
        <v>42</v>
      </c>
      <c r="W6" s="14">
        <v>1492</v>
      </c>
      <c r="Y6" s="8" t="s">
        <v>57</v>
      </c>
      <c r="Z6" s="9">
        <v>27453.383999999998</v>
      </c>
    </row>
    <row r="7" spans="2:26" x14ac:dyDescent="0.25">
      <c r="H7" s="5" t="s">
        <v>3</v>
      </c>
      <c r="I7" s="6">
        <v>135143.98079999999</v>
      </c>
      <c r="O7" s="8" t="s">
        <v>21</v>
      </c>
      <c r="P7" s="9">
        <v>168572.53219999999</v>
      </c>
      <c r="R7" t="str">
        <f t="shared" si="0"/>
        <v>Texas</v>
      </c>
      <c r="S7" s="9">
        <f t="shared" si="1"/>
        <v>168572.53219999999</v>
      </c>
      <c r="V7" s="10" t="s">
        <v>46</v>
      </c>
      <c r="W7" s="14">
        <v>1338</v>
      </c>
      <c r="Y7" s="8" t="s">
        <v>56</v>
      </c>
      <c r="Z7" s="9">
        <v>22638.48</v>
      </c>
    </row>
    <row r="8" spans="2:26" x14ac:dyDescent="0.25">
      <c r="H8" s="5" t="s">
        <v>1</v>
      </c>
      <c r="I8" s="6">
        <v>145419.86189999999</v>
      </c>
      <c r="O8" s="8" t="s">
        <v>23</v>
      </c>
      <c r="P8" s="9">
        <v>135206.85</v>
      </c>
      <c r="R8" t="str">
        <f t="shared" si="0"/>
        <v>Washington</v>
      </c>
      <c r="S8" s="9">
        <f t="shared" si="1"/>
        <v>135206.85</v>
      </c>
      <c r="V8" s="10" t="s">
        <v>47</v>
      </c>
      <c r="W8" s="14">
        <v>832</v>
      </c>
      <c r="Y8" s="8" t="s">
        <v>63</v>
      </c>
      <c r="Z8" s="9">
        <v>21870.576000000001</v>
      </c>
    </row>
    <row r="9" spans="2:26" x14ac:dyDescent="0.25">
      <c r="H9" s="5" t="s">
        <v>9</v>
      </c>
      <c r="I9" s="6">
        <v>154714.8597</v>
      </c>
      <c r="O9" s="8" t="s">
        <v>20</v>
      </c>
      <c r="P9" s="9">
        <v>116276.65</v>
      </c>
      <c r="R9" t="str">
        <f t="shared" si="0"/>
        <v>Pennsylvania</v>
      </c>
      <c r="S9" s="9">
        <f t="shared" si="1"/>
        <v>116276.65</v>
      </c>
      <c r="V9" s="10" t="s">
        <v>41</v>
      </c>
      <c r="W9" s="14">
        <v>785</v>
      </c>
      <c r="Y9" s="8" t="s">
        <v>59</v>
      </c>
      <c r="Z9" s="9">
        <v>19823.478999999999</v>
      </c>
    </row>
    <row r="10" spans="2:26" x14ac:dyDescent="0.25">
      <c r="H10" s="5" t="s">
        <v>8</v>
      </c>
      <c r="I10" s="6">
        <v>146402.77100000001</v>
      </c>
      <c r="O10" s="8" t="s">
        <v>15</v>
      </c>
      <c r="P10" s="9">
        <v>88436.532000000007</v>
      </c>
      <c r="R10" t="str">
        <f t="shared" si="0"/>
        <v>Florida</v>
      </c>
      <c r="S10" s="9">
        <f t="shared" si="1"/>
        <v>88436.532000000007</v>
      </c>
      <c r="V10" s="10" t="s">
        <v>40</v>
      </c>
      <c r="W10" s="14">
        <v>459</v>
      </c>
      <c r="Y10" s="8" t="s">
        <v>60</v>
      </c>
      <c r="Z10" s="9">
        <v>19024.5</v>
      </c>
    </row>
    <row r="11" spans="2:26" x14ac:dyDescent="0.25">
      <c r="H11" s="5" t="s">
        <v>4</v>
      </c>
      <c r="I11" s="6">
        <v>152230.1715</v>
      </c>
      <c r="O11" s="8" t="s">
        <v>16</v>
      </c>
      <c r="P11" s="9">
        <v>79236.517000000007</v>
      </c>
      <c r="R11" t="str">
        <f t="shared" si="0"/>
        <v>Illinois</v>
      </c>
      <c r="S11" s="9">
        <f t="shared" si="1"/>
        <v>79236.517000000007</v>
      </c>
      <c r="V11" s="10" t="s">
        <v>45</v>
      </c>
      <c r="W11" s="14">
        <v>357</v>
      </c>
      <c r="Y11" s="8" t="s">
        <v>61</v>
      </c>
      <c r="Z11" s="9">
        <v>18839.686000000002</v>
      </c>
    </row>
    <row r="12" spans="2:26" x14ac:dyDescent="0.25">
      <c r="H12" s="5" t="s">
        <v>13</v>
      </c>
      <c r="I12" s="6">
        <v>298431.07390000002</v>
      </c>
      <c r="O12" s="8" t="s">
        <v>17</v>
      </c>
      <c r="P12" s="9">
        <v>76136.073999999993</v>
      </c>
      <c r="R12" t="str">
        <f t="shared" si="0"/>
        <v>Michigan</v>
      </c>
      <c r="S12" s="9">
        <f t="shared" si="1"/>
        <v>76136.073999999993</v>
      </c>
      <c r="V12" s="10" t="s">
        <v>43</v>
      </c>
      <c r="W12" s="14">
        <v>248</v>
      </c>
      <c r="Y12" s="8" t="s">
        <v>64</v>
      </c>
      <c r="Z12" s="9">
        <v>18374.895</v>
      </c>
    </row>
    <row r="13" spans="2:26" x14ac:dyDescent="0.25">
      <c r="H13" s="5" t="s">
        <v>12</v>
      </c>
      <c r="I13" s="6">
        <v>202553.91099999999</v>
      </c>
      <c r="O13" s="8" t="s">
        <v>19</v>
      </c>
      <c r="P13" s="9">
        <v>75130.350000000006</v>
      </c>
      <c r="R13" t="str">
        <f t="shared" si="0"/>
        <v>Ohio</v>
      </c>
      <c r="S13" s="9">
        <f t="shared" si="1"/>
        <v>75130.350000000006</v>
      </c>
      <c r="V13" s="10" t="s">
        <v>44</v>
      </c>
      <c r="W13" s="14">
        <v>214</v>
      </c>
      <c r="Y13" s="8" t="s">
        <v>58</v>
      </c>
      <c r="Z13" s="9">
        <v>17965.067999999999</v>
      </c>
    </row>
    <row r="14" spans="2:26" x14ac:dyDescent="0.25">
      <c r="H14" s="5" t="s">
        <v>11</v>
      </c>
      <c r="I14" s="6">
        <v>328382.38250000001</v>
      </c>
      <c r="O14" s="8" t="s">
        <v>22</v>
      </c>
      <c r="P14" s="9">
        <v>70636.72</v>
      </c>
      <c r="R14" t="str">
        <f t="shared" si="0"/>
        <v>Virginia</v>
      </c>
      <c r="S14" s="9">
        <f t="shared" si="1"/>
        <v>70636.72</v>
      </c>
      <c r="V14" s="10" t="s">
        <v>48</v>
      </c>
      <c r="W14" s="14">
        <v>184</v>
      </c>
      <c r="Y14" s="8" t="s">
        <v>62</v>
      </c>
      <c r="Z14" s="9">
        <v>17030.312000000002</v>
      </c>
    </row>
    <row r="15" spans="2:26" x14ac:dyDescent="0.25">
      <c r="H15" s="11" t="s">
        <v>5</v>
      </c>
      <c r="I15" s="12">
        <v>335557.82620000001</v>
      </c>
      <c r="P15"/>
      <c r="V15" s="8" t="s">
        <v>33</v>
      </c>
      <c r="W15" s="14">
        <v>2078</v>
      </c>
    </row>
    <row r="16" spans="2:26" x14ac:dyDescent="0.25">
      <c r="P16"/>
      <c r="V16" s="10" t="s">
        <v>38</v>
      </c>
      <c r="W16" s="14">
        <v>931</v>
      </c>
    </row>
    <row r="17" spans="16:23" x14ac:dyDescent="0.25">
      <c r="P17"/>
      <c r="V17" s="10" t="s">
        <v>37</v>
      </c>
      <c r="W17" s="14">
        <v>607</v>
      </c>
    </row>
    <row r="18" spans="16:23" x14ac:dyDescent="0.25">
      <c r="P18"/>
      <c r="V18" s="10" t="s">
        <v>39</v>
      </c>
      <c r="W18" s="14">
        <v>314</v>
      </c>
    </row>
    <row r="19" spans="16:23" x14ac:dyDescent="0.25">
      <c r="P19"/>
      <c r="V19" s="10" t="s">
        <v>36</v>
      </c>
      <c r="W19" s="14">
        <v>226</v>
      </c>
    </row>
    <row r="20" spans="16:23" x14ac:dyDescent="0.25">
      <c r="P20"/>
      <c r="V20" s="8" t="s">
        <v>35</v>
      </c>
      <c r="W20" s="14">
        <v>1813</v>
      </c>
    </row>
    <row r="21" spans="16:23" x14ac:dyDescent="0.25">
      <c r="P21"/>
      <c r="S21"/>
      <c r="V21" s="10" t="s">
        <v>52</v>
      </c>
      <c r="W21" s="14">
        <v>876</v>
      </c>
    </row>
    <row r="22" spans="16:23" x14ac:dyDescent="0.25">
      <c r="P22"/>
      <c r="V22" s="10" t="s">
        <v>49</v>
      </c>
      <c r="W22" s="14">
        <v>756</v>
      </c>
    </row>
    <row r="23" spans="16:23" x14ac:dyDescent="0.25">
      <c r="P23"/>
      <c r="R23" s="7" t="s">
        <v>53</v>
      </c>
      <c r="S23" s="9" t="s">
        <v>25</v>
      </c>
      <c r="V23" s="10" t="s">
        <v>51</v>
      </c>
      <c r="W23" s="14">
        <v>115</v>
      </c>
    </row>
    <row r="24" spans="16:23" x14ac:dyDescent="0.25">
      <c r="P24"/>
      <c r="R24" s="8" t="s">
        <v>26</v>
      </c>
      <c r="V24" s="10" t="s">
        <v>50</v>
      </c>
      <c r="W24" s="14">
        <v>66</v>
      </c>
    </row>
    <row r="25" spans="16:23" x14ac:dyDescent="0.25">
      <c r="P25"/>
      <c r="R25" s="10" t="s">
        <v>30</v>
      </c>
      <c r="S25" s="9">
        <v>250210.522</v>
      </c>
      <c r="W25"/>
    </row>
    <row r="26" spans="16:23" x14ac:dyDescent="0.25">
      <c r="P26"/>
      <c r="R26" s="10" t="s">
        <v>31</v>
      </c>
      <c r="S26" s="9">
        <v>152031.49679999999</v>
      </c>
      <c r="W26"/>
    </row>
    <row r="27" spans="16:23" x14ac:dyDescent="0.25">
      <c r="P27"/>
      <c r="R27" s="10" t="s">
        <v>32</v>
      </c>
      <c r="S27" s="9">
        <v>90404.894400000005</v>
      </c>
      <c r="W27"/>
    </row>
    <row r="28" spans="16:23" x14ac:dyDescent="0.25">
      <c r="P28"/>
      <c r="R28" s="8" t="s">
        <v>27</v>
      </c>
    </row>
    <row r="29" spans="16:23" x14ac:dyDescent="0.25">
      <c r="P29"/>
      <c r="R29" s="10" t="s">
        <v>30</v>
      </c>
      <c r="S29" s="9">
        <v>347906.60499999998</v>
      </c>
    </row>
    <row r="30" spans="16:23" x14ac:dyDescent="0.25">
      <c r="P30"/>
      <c r="R30" s="10" t="s">
        <v>31</v>
      </c>
      <c r="S30" s="9">
        <v>195897.42499999999</v>
      </c>
    </row>
    <row r="31" spans="16:23" x14ac:dyDescent="0.25">
      <c r="P31"/>
      <c r="R31" s="10" t="s">
        <v>32</v>
      </c>
      <c r="S31" s="9">
        <v>125714.696</v>
      </c>
    </row>
    <row r="32" spans="16:23" x14ac:dyDescent="0.25">
      <c r="P32"/>
      <c r="R32" s="8" t="s">
        <v>28</v>
      </c>
    </row>
    <row r="33" spans="16:19" x14ac:dyDescent="0.25">
      <c r="P33"/>
      <c r="R33" s="10" t="s">
        <v>30</v>
      </c>
      <c r="S33" s="9">
        <v>194702.21299999999</v>
      </c>
    </row>
    <row r="34" spans="16:19" x14ac:dyDescent="0.25">
      <c r="P34"/>
      <c r="R34" s="10" t="s">
        <v>31</v>
      </c>
      <c r="S34" s="9">
        <v>120546.87450000001</v>
      </c>
    </row>
    <row r="35" spans="16:19" x14ac:dyDescent="0.25">
      <c r="P35"/>
      <c r="R35" s="10" t="s">
        <v>32</v>
      </c>
      <c r="S35" s="9">
        <v>73902.371499999994</v>
      </c>
    </row>
    <row r="36" spans="16:19" x14ac:dyDescent="0.25">
      <c r="P36"/>
      <c r="R36" s="8" t="s">
        <v>29</v>
      </c>
    </row>
    <row r="37" spans="16:19" x14ac:dyDescent="0.25">
      <c r="P37"/>
      <c r="R37" s="10" t="s">
        <v>30</v>
      </c>
      <c r="S37" s="9">
        <v>355241.19099999999</v>
      </c>
    </row>
    <row r="38" spans="16:19" x14ac:dyDescent="0.25">
      <c r="P38"/>
      <c r="R38" s="10" t="s">
        <v>31</v>
      </c>
      <c r="S38" s="9">
        <v>220018.27849999999</v>
      </c>
    </row>
    <row r="39" spans="16:19" x14ac:dyDescent="0.25">
      <c r="P39"/>
      <c r="R39" s="10" t="s">
        <v>32</v>
      </c>
      <c r="S39" s="9">
        <v>134960.215</v>
      </c>
    </row>
    <row r="40" spans="16:19" x14ac:dyDescent="0.25">
      <c r="P40"/>
    </row>
    <row r="41" spans="16:19" x14ac:dyDescent="0.25">
      <c r="P41"/>
    </row>
    <row r="42" spans="16:19" x14ac:dyDescent="0.25">
      <c r="P42"/>
    </row>
    <row r="43" spans="16:19" x14ac:dyDescent="0.25">
      <c r="P43"/>
    </row>
    <row r="44" spans="16:19" x14ac:dyDescent="0.25">
      <c r="P44"/>
    </row>
    <row r="45" spans="16:19" x14ac:dyDescent="0.25">
      <c r="P45"/>
    </row>
    <row r="46" spans="16:19" x14ac:dyDescent="0.25">
      <c r="P46"/>
    </row>
    <row r="47" spans="16:19" x14ac:dyDescent="0.25">
      <c r="P47"/>
    </row>
    <row r="48" spans="16:19" x14ac:dyDescent="0.25">
      <c r="P48"/>
    </row>
    <row r="49" spans="16:16" x14ac:dyDescent="0.25">
      <c r="P49"/>
    </row>
    <row r="50" spans="16:16" x14ac:dyDescent="0.25">
      <c r="P50"/>
    </row>
    <row r="51" spans="16:16" x14ac:dyDescent="0.25">
      <c r="P51"/>
    </row>
    <row r="52" spans="16:16" x14ac:dyDescent="0.25">
      <c r="P52"/>
    </row>
    <row r="53" spans="16:16" x14ac:dyDescent="0.25">
      <c r="P53"/>
    </row>
    <row r="54" spans="16:16" x14ac:dyDescent="0.25">
      <c r="P54"/>
    </row>
  </sheetData>
  <sortState xmlns:xlrd2="http://schemas.microsoft.com/office/spreadsheetml/2017/richdata2" ref="H3:I15">
    <sortCondition ref="H9" customList="Jan,Feb,Mar,Apr,May,Jun,Jul,Aug,Sep,Oct,Nov,Dec"/>
  </sortState>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workbookViewId="0">
      <selection activeCell="J5" sqref="J5"/>
    </sheetView>
  </sheetViews>
  <sheetFormatPr defaultRowHeight="15" x14ac:dyDescent="0.25"/>
  <cols>
    <col min="3" max="3" width="7" customWidth="1"/>
    <col min="4" max="4" width="2.2851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A165793-8D5B-4110-B307-E5EECDD67595}">
  <ds:schemaRefs/>
</ds:datastoreItem>
</file>

<file path=customXml/itemProps2.xml><?xml version="1.0" encoding="utf-8"?>
<ds:datastoreItem xmlns:ds="http://schemas.openxmlformats.org/officeDocument/2006/customXml" ds:itemID="{5EE1723C-0CE1-41D5-B9C9-286536A96EB7}">
  <ds:schemaRefs/>
</ds:datastoreItem>
</file>

<file path=customXml/itemProps3.xml><?xml version="1.0" encoding="utf-8"?>
<ds:datastoreItem xmlns:ds="http://schemas.openxmlformats.org/officeDocument/2006/customXml" ds:itemID="{392AA014-846E-4572-9145-01A786DBA7AC}">
  <ds:schemaRefs/>
</ds:datastoreItem>
</file>

<file path=customXml/itemProps4.xml><?xml version="1.0" encoding="utf-8"?>
<ds:datastoreItem xmlns:ds="http://schemas.openxmlformats.org/officeDocument/2006/customXml" ds:itemID="{98750BE9-F76E-4120-8C53-7EC2F560B696}">
  <ds:schemaRefs/>
</ds:datastoreItem>
</file>

<file path=customXml/itemProps5.xml><?xml version="1.0" encoding="utf-8"?>
<ds:datastoreItem xmlns:ds="http://schemas.openxmlformats.org/officeDocument/2006/customXml" ds:itemID="{DC641643-8954-4172-9AE5-CC395BF12BC3}">
  <ds:schemaRefs/>
</ds:datastoreItem>
</file>

<file path=customXml/itemProps6.xml><?xml version="1.0" encoding="utf-8"?>
<ds:datastoreItem xmlns:ds="http://schemas.openxmlformats.org/officeDocument/2006/customXml" ds:itemID="{256A29F3-4C0F-452D-A9B9-05282DD53E38}">
  <ds:schemaRefs/>
</ds:datastoreItem>
</file>

<file path=customXml/itemProps7.xml><?xml version="1.0" encoding="utf-8"?>
<ds:datastoreItem xmlns:ds="http://schemas.openxmlformats.org/officeDocument/2006/customXml" ds:itemID="{CBB2612E-267F-4B64-9F98-18CB77439F72}">
  <ds:schemaRefs/>
</ds:datastoreItem>
</file>

<file path=customXml/itemProps8.xml><?xml version="1.0" encoding="utf-8"?>
<ds:datastoreItem xmlns:ds="http://schemas.openxmlformats.org/officeDocument/2006/customXml" ds:itemID="{922356D2-7F4F-44DE-90F7-DD1EABFA1D7D}">
  <ds:schemaRefs/>
</ds:datastoreItem>
</file>

<file path=customXml/itemProps9.xml><?xml version="1.0" encoding="utf-8"?>
<ds:datastoreItem xmlns:ds="http://schemas.openxmlformats.org/officeDocument/2006/customXml" ds:itemID="{BA12AF80-1432-4587-84AC-2FF6882D610E}">
  <ds:schemaRefs/>
</ds:datastoreItem>
</file>

<file path=customXml/itemProps10.xml><?xml version="1.0" encoding="utf-8"?>
<ds:datastoreItem xmlns:ds="http://schemas.openxmlformats.org/officeDocument/2006/customXml" ds:itemID="{E78034C7-9F6C-49C7-9578-4467D4AFBECF}">
  <ds:schemaRefs/>
</ds:datastoreItem>
</file>

<file path=customXml/itemProps11.xml><?xml version="1.0" encoding="utf-8"?>
<ds:datastoreItem xmlns:ds="http://schemas.openxmlformats.org/officeDocument/2006/customXml" ds:itemID="{4B5208B8-5CAB-4413-A4FD-6B2B7BCED451}">
  <ds:schemaRefs/>
</ds:datastoreItem>
</file>

<file path=customXml/itemProps12.xml><?xml version="1.0" encoding="utf-8"?>
<ds:datastoreItem xmlns:ds="http://schemas.openxmlformats.org/officeDocument/2006/customXml" ds:itemID="{3FE3E646-BE8B-4A68-A3E6-449A21E98CCF}">
  <ds:schemaRefs/>
</ds:datastoreItem>
</file>

<file path=customXml/itemProps13.xml><?xml version="1.0" encoding="utf-8"?>
<ds:datastoreItem xmlns:ds="http://schemas.openxmlformats.org/officeDocument/2006/customXml" ds:itemID="{DC229FF4-09A2-4B67-AC10-7BCCE804BD18}">
  <ds:schemaRefs/>
</ds:datastoreItem>
</file>

<file path=customXml/itemProps14.xml><?xml version="1.0" encoding="utf-8"?>
<ds:datastoreItem xmlns:ds="http://schemas.openxmlformats.org/officeDocument/2006/customXml" ds:itemID="{153C1C9D-79A3-470E-815B-AE1DCE016D56}">
  <ds:schemaRefs/>
</ds:datastoreItem>
</file>

<file path=customXml/itemProps15.xml><?xml version="1.0" encoding="utf-8"?>
<ds:datastoreItem xmlns:ds="http://schemas.openxmlformats.org/officeDocument/2006/customXml" ds:itemID="{B8C0EE25-88DA-4FAF-B7BB-48A3FF11115A}">
  <ds:schemaRefs/>
</ds:datastoreItem>
</file>

<file path=customXml/itemProps16.xml><?xml version="1.0" encoding="utf-8"?>
<ds:datastoreItem xmlns:ds="http://schemas.openxmlformats.org/officeDocument/2006/customXml" ds:itemID="{DB24CECB-7592-4F8F-A9E4-327FAEF01090}">
  <ds:schemaRefs/>
</ds:datastoreItem>
</file>

<file path=customXml/itemProps17.xml><?xml version="1.0" encoding="utf-8"?>
<ds:datastoreItem xmlns:ds="http://schemas.openxmlformats.org/officeDocument/2006/customXml" ds:itemID="{18C4E4FA-2C5A-4A8E-81D5-CF3A73BE2096}">
  <ds:schemaRefs/>
</ds:datastoreItem>
</file>

<file path=customXml/itemProps18.xml><?xml version="1.0" encoding="utf-8"?>
<ds:datastoreItem xmlns:ds="http://schemas.openxmlformats.org/officeDocument/2006/customXml" ds:itemID="{D1F7A34C-6A95-445F-A2AF-920EBEA71B6C}">
  <ds:schemaRefs/>
</ds:datastoreItem>
</file>

<file path=customXml/itemProps19.xml><?xml version="1.0" encoding="utf-8"?>
<ds:datastoreItem xmlns:ds="http://schemas.openxmlformats.org/officeDocument/2006/customXml" ds:itemID="{36DE0499-57CC-4929-92E4-F70912CF6710}">
  <ds:schemaRefs/>
</ds:datastoreItem>
</file>

<file path=customXml/itemProps20.xml><?xml version="1.0" encoding="utf-8"?>
<ds:datastoreItem xmlns:ds="http://schemas.openxmlformats.org/officeDocument/2006/customXml" ds:itemID="{5C9840AC-FFD8-48AF-8F44-8987E38120C2}">
  <ds:schemaRefs/>
</ds:datastoreItem>
</file>

<file path=customXml/itemProps21.xml><?xml version="1.0" encoding="utf-8"?>
<ds:datastoreItem xmlns:ds="http://schemas.openxmlformats.org/officeDocument/2006/customXml" ds:itemID="{2ECD1F83-9013-4DFF-9C7A-FF396DBB71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Joshgreat Jeabi</dc:creator>
  <cp:lastModifiedBy>Joshgreat Jeabi</cp:lastModifiedBy>
  <dcterms:created xsi:type="dcterms:W3CDTF">2026-03-02T12:06:56Z</dcterms:created>
  <dcterms:modified xsi:type="dcterms:W3CDTF">2026-03-05T21:40:26Z</dcterms:modified>
</cp:coreProperties>
</file>