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5480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6" i="1"/>
  <c r="F15"/>
  <c r="G15"/>
  <c r="E15"/>
  <c r="F13"/>
  <c r="G13"/>
  <c r="F14"/>
  <c r="G14"/>
  <c r="E14"/>
  <c r="E16" s="1"/>
  <c r="E13"/>
  <c r="K5"/>
  <c r="K6"/>
  <c r="K7"/>
  <c r="K8"/>
  <c r="K9"/>
  <c r="K10"/>
  <c r="K11"/>
  <c r="K4"/>
  <c r="J5"/>
  <c r="J6"/>
  <c r="J7"/>
  <c r="J8"/>
  <c r="J9"/>
  <c r="J10"/>
  <c r="J11"/>
  <c r="J4"/>
  <c r="I4"/>
  <c r="I6"/>
  <c r="I7"/>
  <c r="I8"/>
  <c r="I9"/>
  <c r="I10"/>
  <c r="I11"/>
  <c r="I5"/>
  <c r="F16" l="1"/>
</calcChain>
</file>

<file path=xl/sharedStrings.xml><?xml version="1.0" encoding="utf-8"?>
<sst xmlns="http://schemas.openxmlformats.org/spreadsheetml/2006/main" count="40" uniqueCount="22">
  <si>
    <t>Sr. no.</t>
  </si>
  <si>
    <t>P (w)</t>
  </si>
  <si>
    <t>V (mm/s)</t>
  </si>
  <si>
    <t>PD (ms)</t>
  </si>
  <si>
    <t>BW (micro)</t>
  </si>
  <si>
    <t>DOP (micron)</t>
  </si>
  <si>
    <t>Expt</t>
  </si>
  <si>
    <t>Anal</t>
  </si>
  <si>
    <t>1-R</t>
  </si>
  <si>
    <t>t (ms)</t>
  </si>
  <si>
    <t>r0 (mm)</t>
  </si>
  <si>
    <t>P (kg/mm3)</t>
  </si>
  <si>
    <t>Lm (j/mm2)</t>
  </si>
  <si>
    <t>C (j/mm2)</t>
  </si>
  <si>
    <t>Tm (K)</t>
  </si>
  <si>
    <t>T0 (k)</t>
  </si>
  <si>
    <t>(1-R)PT</t>
  </si>
  <si>
    <t>pie*r02*p</t>
  </si>
  <si>
    <t>UTS</t>
  </si>
  <si>
    <t>micrometer</t>
  </si>
  <si>
    <t>joules</t>
  </si>
  <si>
    <t>energy density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</si>
</sst>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00000A"/>
      </left>
      <right style="thin">
        <color rgb="FF00000A"/>
      </right>
      <top style="thin">
        <color rgb="FF00000A"/>
      </top>
      <bottom style="thin">
        <color rgb="FF00000A"/>
      </bottom>
      <diagonal/>
    </border>
    <border>
      <left style="thin">
        <color rgb="FF00000A"/>
      </left>
      <right/>
      <top style="thin">
        <color rgb="FF00000A"/>
      </top>
      <bottom style="thin">
        <color rgb="FF00000A"/>
      </bottom>
      <diagonal/>
    </border>
    <border>
      <left/>
      <right style="thin">
        <color rgb="FF00000A"/>
      </right>
      <top style="thin">
        <color rgb="FF00000A"/>
      </top>
      <bottom style="thin">
        <color rgb="FF00000A"/>
      </bottom>
      <diagonal/>
    </border>
    <border>
      <left/>
      <right style="thin">
        <color rgb="FF00000A"/>
      </right>
      <top style="thin">
        <color rgb="FF00000A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1" fontId="1" fillId="2" borderId="1" xfId="0" applyNumberFormat="1" applyFont="1" applyFill="1" applyBorder="1" applyAlignment="1">
      <alignment horizontal="right" vertical="center" wrapText="1"/>
    </xf>
    <xf numFmtId="0" fontId="0" fillId="0" borderId="4" xfId="0" applyBorder="1"/>
    <xf numFmtId="0" fontId="0" fillId="3" borderId="0" xfId="0" applyFill="1"/>
    <xf numFmtId="0" fontId="0" fillId="4" borderId="0" xfId="0" applyFill="1"/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44"/>
  <sheetViews>
    <sheetView tabSelected="1" workbookViewId="0">
      <selection activeCell="F11" sqref="F11"/>
    </sheetView>
  </sheetViews>
  <sheetFormatPr defaultRowHeight="15"/>
  <cols>
    <col min="5" max="5" width="14.5703125" customWidth="1"/>
    <col min="6" max="6" width="14.140625" customWidth="1"/>
  </cols>
  <sheetData>
    <row r="3" spans="1:11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18</v>
      </c>
      <c r="I3" t="s">
        <v>20</v>
      </c>
      <c r="J3" t="s">
        <v>19</v>
      </c>
      <c r="K3" t="s">
        <v>21</v>
      </c>
    </row>
    <row r="4" spans="1:11">
      <c r="A4">
        <v>1</v>
      </c>
      <c r="B4">
        <v>1500</v>
      </c>
      <c r="C4">
        <v>4</v>
      </c>
      <c r="D4">
        <v>1</v>
      </c>
      <c r="E4">
        <v>836</v>
      </c>
      <c r="F4" s="10">
        <v>354.96</v>
      </c>
      <c r="G4" s="10">
        <v>86.8489</v>
      </c>
      <c r="I4">
        <f>B4*D4</f>
        <v>1500</v>
      </c>
      <c r="J4">
        <f>C4*D4</f>
        <v>4</v>
      </c>
      <c r="K4">
        <f>I4/J4</f>
        <v>375</v>
      </c>
    </row>
    <row r="5" spans="1:11">
      <c r="A5">
        <v>2</v>
      </c>
      <c r="B5">
        <v>1500</v>
      </c>
      <c r="C5">
        <v>4</v>
      </c>
      <c r="D5">
        <v>2</v>
      </c>
      <c r="E5">
        <v>931.13</v>
      </c>
      <c r="F5" s="9">
        <v>459.32</v>
      </c>
      <c r="G5">
        <v>347.3956</v>
      </c>
      <c r="I5">
        <f>B5*D5</f>
        <v>3000</v>
      </c>
      <c r="J5">
        <f t="shared" ref="J5:J11" si="0">C5*D5</f>
        <v>8</v>
      </c>
      <c r="K5">
        <f t="shared" ref="K5:K11" si="1">I5/J5</f>
        <v>375</v>
      </c>
    </row>
    <row r="6" spans="1:11">
      <c r="A6">
        <v>3</v>
      </c>
      <c r="B6">
        <v>1500</v>
      </c>
      <c r="C6">
        <v>5</v>
      </c>
      <c r="D6">
        <v>1</v>
      </c>
      <c r="E6">
        <v>790.28</v>
      </c>
      <c r="F6">
        <v>293.24</v>
      </c>
      <c r="G6">
        <v>94.453000000000003</v>
      </c>
      <c r="I6">
        <f t="shared" ref="I6:I11" si="2">B6*D6</f>
        <v>1500</v>
      </c>
      <c r="J6">
        <f t="shared" si="0"/>
        <v>5</v>
      </c>
      <c r="K6">
        <f t="shared" si="1"/>
        <v>300</v>
      </c>
    </row>
    <row r="7" spans="1:11">
      <c r="A7">
        <v>4</v>
      </c>
      <c r="B7">
        <v>1500</v>
      </c>
      <c r="C7">
        <v>5</v>
      </c>
      <c r="D7">
        <v>2</v>
      </c>
      <c r="E7">
        <v>967.98</v>
      </c>
      <c r="F7">
        <v>439.67</v>
      </c>
      <c r="G7" s="9">
        <v>393.2518</v>
      </c>
      <c r="I7">
        <f t="shared" si="2"/>
        <v>3000</v>
      </c>
      <c r="J7">
        <f t="shared" si="0"/>
        <v>10</v>
      </c>
      <c r="K7">
        <f t="shared" si="1"/>
        <v>300</v>
      </c>
    </row>
    <row r="8" spans="1:11">
      <c r="A8">
        <v>5</v>
      </c>
      <c r="B8">
        <v>1700</v>
      </c>
      <c r="C8">
        <v>4</v>
      </c>
      <c r="D8">
        <v>1</v>
      </c>
      <c r="E8" s="10">
        <v>928.74</v>
      </c>
      <c r="F8">
        <v>367.95</v>
      </c>
      <c r="G8">
        <v>179.10169999999999</v>
      </c>
      <c r="I8">
        <f t="shared" si="2"/>
        <v>1700</v>
      </c>
      <c r="J8">
        <f t="shared" si="0"/>
        <v>4</v>
      </c>
      <c r="K8">
        <f t="shared" si="1"/>
        <v>425</v>
      </c>
    </row>
    <row r="9" spans="1:11">
      <c r="A9">
        <v>6</v>
      </c>
      <c r="B9">
        <v>1700</v>
      </c>
      <c r="C9">
        <v>4</v>
      </c>
      <c r="D9">
        <v>2</v>
      </c>
      <c r="E9" s="9">
        <v>1022.75</v>
      </c>
      <c r="F9">
        <v>437.58</v>
      </c>
      <c r="G9">
        <v>209.9813</v>
      </c>
      <c r="I9">
        <f t="shared" si="2"/>
        <v>3400</v>
      </c>
      <c r="J9">
        <f t="shared" si="0"/>
        <v>8</v>
      </c>
      <c r="K9">
        <f t="shared" si="1"/>
        <v>425</v>
      </c>
    </row>
    <row r="10" spans="1:11">
      <c r="A10">
        <v>7</v>
      </c>
      <c r="B10">
        <v>1700</v>
      </c>
      <c r="C10">
        <v>5</v>
      </c>
      <c r="D10">
        <v>1</v>
      </c>
      <c r="E10">
        <v>888.6</v>
      </c>
      <c r="F10">
        <v>338.76</v>
      </c>
      <c r="G10">
        <v>159.80199999999999</v>
      </c>
      <c r="I10">
        <f t="shared" si="2"/>
        <v>1700</v>
      </c>
      <c r="J10">
        <f t="shared" si="0"/>
        <v>5</v>
      </c>
      <c r="K10">
        <f t="shared" si="1"/>
        <v>340</v>
      </c>
    </row>
    <row r="11" spans="1:11">
      <c r="A11">
        <v>8</v>
      </c>
      <c r="B11">
        <v>1700</v>
      </c>
      <c r="C11">
        <v>5</v>
      </c>
      <c r="D11">
        <v>2</v>
      </c>
      <c r="E11">
        <v>995.78</v>
      </c>
      <c r="F11">
        <v>427.37400000000002</v>
      </c>
      <c r="G11">
        <v>173.6978</v>
      </c>
      <c r="I11">
        <f t="shared" si="2"/>
        <v>3400</v>
      </c>
      <c r="J11">
        <f t="shared" si="0"/>
        <v>10</v>
      </c>
      <c r="K11">
        <f t="shared" si="1"/>
        <v>340</v>
      </c>
    </row>
    <row r="13" spans="1:11">
      <c r="E13">
        <f>MIN(E4:E11)</f>
        <v>790.28</v>
      </c>
      <c r="F13">
        <f t="shared" ref="F13:G13" si="3">MIN(F4:F11)</f>
        <v>293.24</v>
      </c>
      <c r="G13">
        <f t="shared" si="3"/>
        <v>86.8489</v>
      </c>
    </row>
    <row r="14" spans="1:11">
      <c r="E14">
        <f>MAX(E4:E11)</f>
        <v>1022.75</v>
      </c>
      <c r="F14">
        <f t="shared" ref="F14:G14" si="4">MAX(F4:F11)</f>
        <v>459.32</v>
      </c>
      <c r="G14">
        <f t="shared" si="4"/>
        <v>393.2518</v>
      </c>
    </row>
    <row r="15" spans="1:11">
      <c r="E15">
        <f>AVERAGE(E4:E11)</f>
        <v>920.15750000000003</v>
      </c>
      <c r="F15">
        <f t="shared" ref="F15:G15" si="5">AVERAGE(F4:F11)</f>
        <v>389.85675000000003</v>
      </c>
      <c r="G15">
        <f t="shared" si="5"/>
        <v>205.56651249999996</v>
      </c>
    </row>
    <row r="16" spans="1:11">
      <c r="E16">
        <f>E14-E15</f>
        <v>102.59249999999997</v>
      </c>
      <c r="F16">
        <f>F14-F15</f>
        <v>69.46324999999996</v>
      </c>
      <c r="G16">
        <f>G14-G15</f>
        <v>187.68528750000004</v>
      </c>
    </row>
    <row r="18" spans="1:13">
      <c r="B18" t="s">
        <v>8</v>
      </c>
      <c r="C18" t="s">
        <v>1</v>
      </c>
      <c r="D18" t="s">
        <v>9</v>
      </c>
      <c r="E18" t="s">
        <v>10</v>
      </c>
      <c r="F18" t="s">
        <v>11</v>
      </c>
      <c r="G18" t="s">
        <v>12</v>
      </c>
      <c r="H18" t="s">
        <v>13</v>
      </c>
      <c r="I18" t="s">
        <v>14</v>
      </c>
      <c r="J18" t="s">
        <v>15</v>
      </c>
      <c r="K18" t="s">
        <v>16</v>
      </c>
      <c r="L18" t="s">
        <v>17</v>
      </c>
    </row>
    <row r="19" spans="1:13">
      <c r="B19">
        <v>0.2</v>
      </c>
      <c r="C19">
        <v>22.5</v>
      </c>
      <c r="D19">
        <v>1E-3</v>
      </c>
      <c r="E19">
        <v>0.6</v>
      </c>
      <c r="F19">
        <v>8.0299999999999994E-6</v>
      </c>
      <c r="G19">
        <v>2.3999999999999998E-3</v>
      </c>
      <c r="H19">
        <v>4.0000000000000001E-3</v>
      </c>
      <c r="I19">
        <v>1723</v>
      </c>
      <c r="J19">
        <v>297</v>
      </c>
      <c r="K19">
        <v>4.4999999999999997E-3</v>
      </c>
      <c r="L19" s="1">
        <v>9.0799999999999995E-6</v>
      </c>
    </row>
    <row r="20" spans="1:13">
      <c r="B20">
        <v>0.2</v>
      </c>
      <c r="C20">
        <v>45</v>
      </c>
      <c r="D20">
        <v>2E-3</v>
      </c>
      <c r="E20">
        <v>0.6</v>
      </c>
      <c r="F20">
        <v>8.0299999999999994E-6</v>
      </c>
      <c r="G20">
        <v>2.3999999999999998E-3</v>
      </c>
      <c r="H20">
        <v>4.0000000000000001E-3</v>
      </c>
      <c r="I20">
        <v>1723</v>
      </c>
      <c r="J20">
        <v>297</v>
      </c>
      <c r="K20">
        <v>1.7999999999999999E-2</v>
      </c>
      <c r="L20" s="1">
        <v>9.0799999999999995E-6</v>
      </c>
    </row>
    <row r="21" spans="1:13">
      <c r="B21">
        <v>0.2</v>
      </c>
      <c r="C21">
        <v>24.47</v>
      </c>
      <c r="D21">
        <v>1E-3</v>
      </c>
      <c r="E21">
        <v>0.6</v>
      </c>
      <c r="F21">
        <v>8.0299999999999994E-6</v>
      </c>
      <c r="G21">
        <v>2.3999999999999998E-3</v>
      </c>
      <c r="H21">
        <v>4.0000000000000001E-3</v>
      </c>
      <c r="I21">
        <v>1723</v>
      </c>
      <c r="J21">
        <v>297</v>
      </c>
      <c r="K21">
        <v>4.8939999999999999E-3</v>
      </c>
      <c r="L21" s="1">
        <v>9.0799999999999995E-6</v>
      </c>
    </row>
    <row r="22" spans="1:13">
      <c r="B22">
        <v>0.2</v>
      </c>
      <c r="C22">
        <v>50.94</v>
      </c>
      <c r="D22">
        <v>2E-3</v>
      </c>
      <c r="E22">
        <v>0.6</v>
      </c>
      <c r="F22">
        <v>8.0299999999999994E-6</v>
      </c>
      <c r="G22">
        <v>2.3999999999999998E-3</v>
      </c>
      <c r="H22">
        <v>4.0000000000000001E-3</v>
      </c>
      <c r="I22">
        <v>1723</v>
      </c>
      <c r="J22">
        <v>297</v>
      </c>
      <c r="K22">
        <v>2.0375999999999998E-2</v>
      </c>
      <c r="L22" s="1">
        <v>9.0799999999999995E-6</v>
      </c>
    </row>
    <row r="23" spans="1:13">
      <c r="B23">
        <v>0.2</v>
      </c>
      <c r="C23">
        <v>46.4</v>
      </c>
      <c r="D23">
        <v>1E-3</v>
      </c>
      <c r="E23">
        <v>0.6</v>
      </c>
      <c r="F23">
        <v>8.0299999999999994E-6</v>
      </c>
      <c r="G23">
        <v>2.3999999999999998E-3</v>
      </c>
      <c r="H23">
        <v>4.0000000000000001E-3</v>
      </c>
      <c r="I23">
        <v>1723</v>
      </c>
      <c r="J23">
        <v>297</v>
      </c>
      <c r="K23">
        <v>9.2800000000000001E-3</v>
      </c>
      <c r="L23" s="1">
        <v>9.0799999999999995E-6</v>
      </c>
    </row>
    <row r="24" spans="1:13">
      <c r="B24">
        <v>0.2</v>
      </c>
      <c r="C24">
        <v>27.2</v>
      </c>
      <c r="D24">
        <v>2E-3</v>
      </c>
      <c r="E24">
        <v>0.6</v>
      </c>
      <c r="F24">
        <v>8.0299999999999994E-6</v>
      </c>
      <c r="G24">
        <v>2.3999999999999998E-3</v>
      </c>
      <c r="H24">
        <v>4.0000000000000001E-3</v>
      </c>
      <c r="I24">
        <v>1723</v>
      </c>
      <c r="J24">
        <v>297</v>
      </c>
      <c r="K24">
        <v>1.0880000000000001E-2</v>
      </c>
      <c r="L24" s="1">
        <v>9.0799999999999995E-6</v>
      </c>
    </row>
    <row r="27" spans="1:13" ht="31.5">
      <c r="A27" s="3" t="s">
        <v>0</v>
      </c>
      <c r="B27" s="3" t="s">
        <v>1</v>
      </c>
      <c r="C27" s="3" t="s">
        <v>2</v>
      </c>
      <c r="D27" s="3" t="s">
        <v>3</v>
      </c>
      <c r="E27" s="3" t="s">
        <v>4</v>
      </c>
      <c r="F27" s="11" t="s">
        <v>5</v>
      </c>
      <c r="G27" s="12"/>
      <c r="H27" s="2"/>
      <c r="I27" s="3" t="s">
        <v>6</v>
      </c>
      <c r="J27" s="3" t="s">
        <v>7</v>
      </c>
      <c r="K27" s="2"/>
      <c r="L27" s="2"/>
      <c r="M27" s="8"/>
    </row>
    <row r="28" spans="1:13" ht="15.75">
      <c r="A28" s="4">
        <v>1</v>
      </c>
      <c r="B28" s="4">
        <v>1500</v>
      </c>
      <c r="C28" s="4">
        <v>4</v>
      </c>
      <c r="D28" s="4">
        <v>1</v>
      </c>
      <c r="E28" s="4">
        <v>836</v>
      </c>
      <c r="F28" s="4">
        <v>154.24</v>
      </c>
      <c r="G28" s="4">
        <v>86.8489</v>
      </c>
      <c r="H28" s="4">
        <v>154.24</v>
      </c>
      <c r="I28" s="4">
        <v>86.8489</v>
      </c>
      <c r="J28" s="2"/>
      <c r="K28" s="2"/>
      <c r="L28" s="2"/>
      <c r="M28" s="2"/>
    </row>
    <row r="29" spans="1:13" ht="15.75">
      <c r="A29" s="4">
        <v>2</v>
      </c>
      <c r="B29" s="4">
        <v>1500</v>
      </c>
      <c r="C29" s="4">
        <v>4</v>
      </c>
      <c r="D29" s="4">
        <v>2</v>
      </c>
      <c r="E29" s="4">
        <v>931.13</v>
      </c>
      <c r="F29" s="4">
        <v>459.32</v>
      </c>
      <c r="G29" s="4">
        <v>347.3956</v>
      </c>
      <c r="H29" s="4">
        <v>459.32</v>
      </c>
      <c r="I29" s="4">
        <v>347.3956</v>
      </c>
      <c r="J29" s="2"/>
      <c r="K29" s="2"/>
      <c r="L29" s="2"/>
      <c r="M29" s="2"/>
    </row>
    <row r="30" spans="1:13" ht="15.75">
      <c r="A30" s="4">
        <v>3</v>
      </c>
      <c r="B30" s="4">
        <v>1500</v>
      </c>
      <c r="C30" s="4">
        <v>5</v>
      </c>
      <c r="D30" s="4">
        <v>1</v>
      </c>
      <c r="E30" s="4">
        <v>830.62</v>
      </c>
      <c r="F30" s="4">
        <v>293.24</v>
      </c>
      <c r="G30" s="4">
        <v>94.453000000000003</v>
      </c>
      <c r="H30" s="4">
        <v>293.24</v>
      </c>
      <c r="I30" s="4">
        <v>94.453000000000003</v>
      </c>
      <c r="J30" s="2"/>
      <c r="K30" s="2"/>
      <c r="L30" s="2"/>
      <c r="M30" s="2"/>
    </row>
    <row r="31" spans="1:13" ht="15.75">
      <c r="A31" s="4">
        <v>4</v>
      </c>
      <c r="B31" s="4">
        <v>1500</v>
      </c>
      <c r="C31" s="4">
        <v>5</v>
      </c>
      <c r="D31" s="4">
        <v>2</v>
      </c>
      <c r="E31" s="4">
        <v>967.98</v>
      </c>
      <c r="F31" s="4">
        <v>339</v>
      </c>
      <c r="G31" s="4">
        <v>393.2518</v>
      </c>
      <c r="H31" s="4">
        <v>339</v>
      </c>
      <c r="I31" s="4">
        <v>393.2518</v>
      </c>
      <c r="J31" s="2"/>
      <c r="K31" s="2"/>
      <c r="L31" s="2"/>
      <c r="M31" s="2"/>
    </row>
    <row r="32" spans="1:13" ht="15.75">
      <c r="A32" s="4">
        <v>5</v>
      </c>
      <c r="B32" s="4">
        <v>1700</v>
      </c>
      <c r="C32" s="4">
        <v>4</v>
      </c>
      <c r="D32" s="4">
        <v>1</v>
      </c>
      <c r="E32" s="4">
        <v>830.59</v>
      </c>
      <c r="F32" s="4">
        <v>255.95</v>
      </c>
      <c r="G32" s="4">
        <v>179.10169999999999</v>
      </c>
      <c r="H32" s="4">
        <v>255.95</v>
      </c>
      <c r="I32" s="4">
        <v>179.10169999999999</v>
      </c>
      <c r="J32" s="2"/>
      <c r="K32" s="2"/>
      <c r="L32" s="2"/>
      <c r="M32" s="2"/>
    </row>
    <row r="33" spans="1:13" ht="15.75">
      <c r="A33" s="4">
        <v>6</v>
      </c>
      <c r="B33" s="4">
        <v>1700</v>
      </c>
      <c r="C33" s="4">
        <v>4</v>
      </c>
      <c r="D33" s="4">
        <v>2</v>
      </c>
      <c r="E33" s="4">
        <v>1022.75</v>
      </c>
      <c r="F33" s="4">
        <v>255.95</v>
      </c>
      <c r="G33" s="4">
        <v>209.9813</v>
      </c>
      <c r="H33" s="4">
        <v>255.95</v>
      </c>
      <c r="I33" s="4">
        <v>209.9813</v>
      </c>
      <c r="J33" s="2"/>
      <c r="K33" s="2"/>
      <c r="L33" s="2"/>
      <c r="M33" s="2"/>
    </row>
    <row r="34" spans="1:13" ht="15.75">
      <c r="A34" s="4">
        <v>7</v>
      </c>
      <c r="B34" s="4">
        <v>1700</v>
      </c>
      <c r="C34" s="4">
        <v>5</v>
      </c>
      <c r="D34" s="4">
        <v>1</v>
      </c>
      <c r="E34" s="4">
        <v>888.6</v>
      </c>
      <c r="F34" s="4">
        <v>387.28</v>
      </c>
      <c r="G34" s="4">
        <v>159.80199999999999</v>
      </c>
      <c r="H34" s="4">
        <v>387.28</v>
      </c>
      <c r="I34" s="4">
        <v>159.80199999999999</v>
      </c>
      <c r="J34" s="2"/>
      <c r="K34" s="2"/>
      <c r="L34" s="2"/>
      <c r="M34" s="2"/>
    </row>
    <row r="35" spans="1:13" ht="15.75">
      <c r="A35" s="4">
        <v>8</v>
      </c>
      <c r="B35" s="4">
        <v>1700</v>
      </c>
      <c r="C35" s="4">
        <v>5</v>
      </c>
      <c r="D35" s="4">
        <v>2</v>
      </c>
      <c r="E35" s="4">
        <v>875.78</v>
      </c>
      <c r="F35" s="4">
        <v>237.71</v>
      </c>
      <c r="G35" s="4">
        <v>173.6978</v>
      </c>
      <c r="H35" s="4">
        <v>237.71</v>
      </c>
      <c r="I35" s="4">
        <v>173.6978</v>
      </c>
      <c r="J35" s="2"/>
      <c r="K35" s="2"/>
      <c r="L35" s="2"/>
      <c r="M35" s="2"/>
    </row>
    <row r="36" spans="1:1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31.5">
      <c r="A38" s="2"/>
      <c r="B38" s="3" t="s">
        <v>8</v>
      </c>
      <c r="C38" s="3" t="s">
        <v>1</v>
      </c>
      <c r="D38" s="3" t="s">
        <v>9</v>
      </c>
      <c r="E38" s="3" t="s">
        <v>10</v>
      </c>
      <c r="F38" s="3" t="s">
        <v>11</v>
      </c>
      <c r="G38" s="3" t="s">
        <v>12</v>
      </c>
      <c r="H38" s="3" t="s">
        <v>13</v>
      </c>
      <c r="I38" s="3" t="s">
        <v>14</v>
      </c>
      <c r="J38" s="3" t="s">
        <v>15</v>
      </c>
      <c r="K38" s="3" t="s">
        <v>16</v>
      </c>
      <c r="L38" s="3" t="s">
        <v>17</v>
      </c>
      <c r="M38" s="2"/>
    </row>
    <row r="39" spans="1:13" ht="15.75">
      <c r="A39" s="5"/>
      <c r="B39" s="4">
        <v>0.2</v>
      </c>
      <c r="C39" s="6">
        <v>22.5</v>
      </c>
      <c r="D39" s="4">
        <v>1E-3</v>
      </c>
      <c r="E39" s="4">
        <v>0.6</v>
      </c>
      <c r="F39" s="4">
        <v>8.0299999999999994E-6</v>
      </c>
      <c r="G39" s="4">
        <v>2.3999999999999998E-3</v>
      </c>
      <c r="H39" s="4">
        <v>4.0000000000000001E-3</v>
      </c>
      <c r="I39" s="4">
        <v>1723</v>
      </c>
      <c r="J39" s="4">
        <v>297</v>
      </c>
      <c r="K39" s="4">
        <v>4.4999999999999997E-3</v>
      </c>
      <c r="L39" s="7">
        <v>9.0799999999999995E-6</v>
      </c>
      <c r="M39" s="5"/>
    </row>
    <row r="40" spans="1:13" ht="15.75">
      <c r="A40" s="5"/>
      <c r="B40" s="4">
        <v>0.2</v>
      </c>
      <c r="C40" s="6">
        <v>45</v>
      </c>
      <c r="D40" s="4">
        <v>2E-3</v>
      </c>
      <c r="E40" s="4">
        <v>0.6</v>
      </c>
      <c r="F40" s="4">
        <v>8.0299999999999994E-6</v>
      </c>
      <c r="G40" s="4">
        <v>2.3999999999999998E-3</v>
      </c>
      <c r="H40" s="4">
        <v>4.0000000000000001E-3</v>
      </c>
      <c r="I40" s="4">
        <v>1723</v>
      </c>
      <c r="J40" s="4">
        <v>297</v>
      </c>
      <c r="K40" s="4">
        <v>1.7999999999999999E-2</v>
      </c>
      <c r="L40" s="7">
        <v>9.0799999999999995E-6</v>
      </c>
      <c r="M40" s="5"/>
    </row>
    <row r="41" spans="1:13" ht="15.75">
      <c r="A41" s="5"/>
      <c r="B41" s="4">
        <v>0.2</v>
      </c>
      <c r="C41" s="6">
        <v>24.47</v>
      </c>
      <c r="D41" s="4">
        <v>1E-3</v>
      </c>
      <c r="E41" s="4">
        <v>0.6</v>
      </c>
      <c r="F41" s="4">
        <v>8.0299999999999994E-6</v>
      </c>
      <c r="G41" s="4">
        <v>2.3999999999999998E-3</v>
      </c>
      <c r="H41" s="4">
        <v>4.0000000000000001E-3</v>
      </c>
      <c r="I41" s="4">
        <v>1723</v>
      </c>
      <c r="J41" s="4">
        <v>297</v>
      </c>
      <c r="K41" s="4">
        <v>4.8939999999999999E-3</v>
      </c>
      <c r="L41" s="7">
        <v>9.0799999999999995E-6</v>
      </c>
      <c r="M41" s="5"/>
    </row>
    <row r="42" spans="1:13" ht="15.75">
      <c r="A42" s="5"/>
      <c r="B42" s="4">
        <v>0.2</v>
      </c>
      <c r="C42" s="6">
        <v>50.94</v>
      </c>
      <c r="D42" s="4">
        <v>2E-3</v>
      </c>
      <c r="E42" s="4">
        <v>0.6</v>
      </c>
      <c r="F42" s="4">
        <v>8.0299999999999994E-6</v>
      </c>
      <c r="G42" s="4">
        <v>2.3999999999999998E-3</v>
      </c>
      <c r="H42" s="4">
        <v>4.0000000000000001E-3</v>
      </c>
      <c r="I42" s="4">
        <v>1723</v>
      </c>
      <c r="J42" s="4">
        <v>297</v>
      </c>
      <c r="K42" s="4">
        <v>2.0375999999999998E-2</v>
      </c>
      <c r="L42" s="7">
        <v>9.0799999999999995E-6</v>
      </c>
      <c r="M42" s="5"/>
    </row>
    <row r="43" spans="1:13" ht="15.75">
      <c r="A43" s="5"/>
      <c r="B43" s="4">
        <v>0.2</v>
      </c>
      <c r="C43" s="6">
        <v>46.4</v>
      </c>
      <c r="D43" s="4">
        <v>1E-3</v>
      </c>
      <c r="E43" s="4">
        <v>0.6</v>
      </c>
      <c r="F43" s="4">
        <v>8.0299999999999994E-6</v>
      </c>
      <c r="G43" s="4">
        <v>2.3999999999999998E-3</v>
      </c>
      <c r="H43" s="4">
        <v>4.0000000000000001E-3</v>
      </c>
      <c r="I43" s="4">
        <v>1723</v>
      </c>
      <c r="J43" s="4">
        <v>297</v>
      </c>
      <c r="K43" s="4">
        <v>9.2800000000000001E-3</v>
      </c>
      <c r="L43" s="7">
        <v>9.0799999999999995E-6</v>
      </c>
      <c r="M43" s="5"/>
    </row>
    <row r="44" spans="1:13" ht="15.75">
      <c r="A44" s="5"/>
      <c r="B44" s="4">
        <v>0.2</v>
      </c>
      <c r="C44" s="6">
        <v>27.2</v>
      </c>
      <c r="D44" s="4">
        <v>2E-3</v>
      </c>
      <c r="E44" s="4">
        <v>0.6</v>
      </c>
      <c r="F44" s="4">
        <v>8.0299999999999994E-6</v>
      </c>
      <c r="G44" s="4">
        <v>2.3999999999999998E-3</v>
      </c>
      <c r="H44" s="4">
        <v>4.0000000000000001E-3</v>
      </c>
      <c r="I44" s="4">
        <v>1723</v>
      </c>
      <c r="J44" s="4">
        <v>297</v>
      </c>
      <c r="K44" s="4">
        <v>1.0880000000000001E-2</v>
      </c>
      <c r="L44" s="7">
        <v>9.0799999999999995E-6</v>
      </c>
      <c r="M44" s="5"/>
    </row>
  </sheetData>
  <mergeCells count="1">
    <mergeCell ref="F27:G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 LAB-II</dc:creator>
  <cp:lastModifiedBy>Girish</cp:lastModifiedBy>
  <dcterms:created xsi:type="dcterms:W3CDTF">2014-04-23T04:02:03Z</dcterms:created>
  <dcterms:modified xsi:type="dcterms:W3CDTF">2014-04-28T20:33:05Z</dcterms:modified>
</cp:coreProperties>
</file>