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tatemap\OFMS_115_Cape\Cross-Sections\"/>
    </mc:Choice>
  </mc:AlternateContent>
  <xr:revisionPtr revIDLastSave="0" documentId="13_ncr:1_{26F08DC2-C064-4C33-8D27-D265FB2A8B9F}" xr6:coauthVersionLast="45" xr6:coauthVersionMax="47" xr10:uidLastSave="{00000000-0000-0000-0000-000000000000}"/>
  <bookViews>
    <workbookView xWindow="28680" yWindow="-120" windowWidth="29040" windowHeight="17640" activeTab="4" xr2:uid="{47AA0856-2634-44C1-9B90-AC09ABEFFFEE}"/>
  </bookViews>
  <sheets>
    <sheet name="AA_FINAL" sheetId="2" r:id="rId1"/>
    <sheet name="NEW BB" sheetId="3" r:id="rId2"/>
    <sheet name="NEW CC" sheetId="4" r:id="rId3"/>
    <sheet name="NEW DD" sheetId="6" r:id="rId4"/>
    <sheet name="NEW EE" sheetId="7" r:id="rId5"/>
    <sheet name="NEW FF" sheetId="8" r:id="rId6"/>
    <sheet name="DO NOT USE &gt;" sheetId="9" r:id="rId7"/>
    <sheet name="E-E_KILL" sheetId="5" r:id="rId8"/>
    <sheet name="A-A_DROP" sheetId="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4"/>
  <c r="H5" i="4"/>
  <c r="D5" i="4"/>
  <c r="D5" i="3"/>
  <c r="J5" i="2" l="1"/>
  <c r="K5" i="2"/>
  <c r="F5" i="1"/>
  <c r="D5" i="1"/>
  <c r="K5" i="7"/>
  <c r="D5" i="8" l="1"/>
  <c r="E5" i="8"/>
  <c r="F5" i="8"/>
  <c r="G5" i="8"/>
  <c r="H5" i="8"/>
  <c r="I5" i="8"/>
  <c r="J5" i="8"/>
  <c r="C5" i="8"/>
  <c r="D5" i="7"/>
  <c r="E5" i="7"/>
  <c r="F5" i="7"/>
  <c r="G5" i="7"/>
  <c r="H5" i="7"/>
  <c r="I5" i="7"/>
  <c r="C5" i="7"/>
  <c r="D5" i="6"/>
  <c r="E5" i="6"/>
  <c r="F5" i="6"/>
  <c r="G5" i="6"/>
  <c r="H5" i="6"/>
  <c r="C5" i="6"/>
  <c r="D5" i="5"/>
  <c r="E5" i="5"/>
  <c r="F5" i="5"/>
  <c r="G5" i="5"/>
  <c r="H5" i="5"/>
  <c r="C5" i="5"/>
  <c r="E5" i="4"/>
  <c r="F5" i="4"/>
  <c r="I5" i="4"/>
  <c r="C5" i="4"/>
  <c r="E5" i="3"/>
  <c r="F5" i="3"/>
  <c r="G5" i="3"/>
  <c r="H5" i="3"/>
  <c r="I5" i="3"/>
  <c r="C5" i="3"/>
  <c r="D5" i="2"/>
  <c r="F5" i="2"/>
  <c r="G5" i="2"/>
  <c r="I5" i="2"/>
  <c r="C5" i="2"/>
  <c r="M5" i="2" l="1"/>
  <c r="E5" i="1"/>
  <c r="G5" i="1"/>
  <c r="H5" i="1"/>
  <c r="I5" i="1"/>
  <c r="C5" i="1"/>
</calcChain>
</file>

<file path=xl/sharedStrings.xml><?xml version="1.0" encoding="utf-8"?>
<sst xmlns="http://schemas.openxmlformats.org/spreadsheetml/2006/main" count="496" uniqueCount="135">
  <si>
    <t>W#</t>
  </si>
  <si>
    <t>XS:  AA</t>
  </si>
  <si>
    <t>LENGTH (M)</t>
  </si>
  <si>
    <t>LENGTH (FT)</t>
  </si>
  <si>
    <t>ELEVATION</t>
  </si>
  <si>
    <t>TD=</t>
  </si>
  <si>
    <t>FM TOPS</t>
  </si>
  <si>
    <t>Qu</t>
  </si>
  <si>
    <t>Qh</t>
  </si>
  <si>
    <t>Qa</t>
  </si>
  <si>
    <t>TQsu</t>
  </si>
  <si>
    <t>Tt</t>
  </si>
  <si>
    <t xml:space="preserve">Thp </t>
  </si>
  <si>
    <t>Thpb</t>
  </si>
  <si>
    <t>Tha</t>
  </si>
  <si>
    <t>Ts</t>
  </si>
  <si>
    <t>To</t>
  </si>
  <si>
    <t>Tap</t>
  </si>
  <si>
    <t>MBL</t>
  </si>
  <si>
    <t>NH</t>
  </si>
  <si>
    <t>TB</t>
  </si>
  <si>
    <t>ML</t>
  </si>
  <si>
    <t>Cut</t>
  </si>
  <si>
    <t>CUT</t>
  </si>
  <si>
    <t>Core</t>
  </si>
  <si>
    <t>SPT Sam</t>
  </si>
  <si>
    <t>CW</t>
  </si>
  <si>
    <t>AL</t>
  </si>
  <si>
    <t>GF</t>
  </si>
  <si>
    <t>Common well:</t>
  </si>
  <si>
    <t>Core/Cuttings:</t>
  </si>
  <si>
    <t xml:space="preserve">Sample Interval: </t>
  </si>
  <si>
    <t xml:space="preserve">Picks Author: </t>
  </si>
  <si>
    <t>V</t>
  </si>
  <si>
    <t>EE</t>
  </si>
  <si>
    <t>FF</t>
  </si>
  <si>
    <t>GG</t>
  </si>
  <si>
    <t>HH</t>
  </si>
  <si>
    <t>3'</t>
  </si>
  <si>
    <t>1'</t>
  </si>
  <si>
    <t>10'</t>
  </si>
  <si>
    <t>5'</t>
  </si>
  <si>
    <t>AA</t>
  </si>
  <si>
    <t>BB</t>
  </si>
  <si>
    <t>SPT/Core</t>
  </si>
  <si>
    <t>XS:  DD</t>
  </si>
  <si>
    <t>XS:  CC</t>
  </si>
  <si>
    <t>XS:  BB</t>
  </si>
  <si>
    <t>SPT</t>
  </si>
  <si>
    <t>CC</t>
  </si>
  <si>
    <t>DD</t>
  </si>
  <si>
    <t xml:space="preserve">Core </t>
  </si>
  <si>
    <t>ML/AL</t>
  </si>
  <si>
    <t xml:space="preserve">ML/NH </t>
  </si>
  <si>
    <t>XS:  EE</t>
  </si>
  <si>
    <t>XS:  FF</t>
  </si>
  <si>
    <t>XS:  GG</t>
  </si>
  <si>
    <t>XS:  HH</t>
  </si>
  <si>
    <t>NA</t>
  </si>
  <si>
    <t>Possible that ARCA in 3663 is PCRV</t>
  </si>
  <si>
    <t xml:space="preserve">Jade Notes: </t>
  </si>
  <si>
    <t xml:space="preserve">NA = Not Present in Borehole </t>
  </si>
  <si>
    <t>SPT/CUT</t>
  </si>
  <si>
    <t>RG COMMENTS:</t>
  </si>
  <si>
    <t>Need to pick everything above Tap</t>
  </si>
  <si>
    <t>need to look for Tha</t>
  </si>
  <si>
    <t>RG NOTES:</t>
  </si>
  <si>
    <t>Check Tqsu top; Use W-3557 instead of this well?</t>
  </si>
  <si>
    <t>Check last bag or two for Tap?</t>
  </si>
  <si>
    <t>Check for Tha and confirm To top</t>
  </si>
  <si>
    <t>drop this well!</t>
  </si>
  <si>
    <t>Confirm Tqsu (seems high)</t>
  </si>
  <si>
    <t>CONFIRM Qa PICK AND To PICK (TOO HIGH?)</t>
  </si>
  <si>
    <t>CONFIRM To PICK (TOO LOW?)</t>
  </si>
  <si>
    <t>CONFIRM TQSU</t>
  </si>
  <si>
    <t>CONFIRM THA</t>
  </si>
  <si>
    <t>CHECK FOR TO AND CONFIRM TAP</t>
  </si>
  <si>
    <t>CONFIRM TAP AND TO</t>
  </si>
  <si>
    <t>CONFIRM TQSU AT SURFACE</t>
  </si>
  <si>
    <t>CHECK TQSU TOP</t>
  </si>
  <si>
    <t>CHECK TAP TOP</t>
  </si>
  <si>
    <t>CHECK TO TOP</t>
  </si>
  <si>
    <t>No Samp from 370 - 450 in W-9</t>
  </si>
  <si>
    <t>MBL/JG</t>
  </si>
  <si>
    <t>ML/JG/RG</t>
  </si>
  <si>
    <t>NH/JG</t>
  </si>
  <si>
    <t>CW/JG</t>
  </si>
  <si>
    <t>Tha = CPW picks</t>
  </si>
  <si>
    <t>Th undiff?</t>
  </si>
  <si>
    <t xml:space="preserve">JG Comments </t>
  </si>
  <si>
    <t>Tha is absent, this has been verified in the samples and is consistent with T Scott's Bulletin 59</t>
  </si>
  <si>
    <t>JG COMMENTS:</t>
  </si>
  <si>
    <t>There is a rise in Oligiocene/Eocene sediements across the middle of the Cape Quad (brevard platform)</t>
  </si>
  <si>
    <t>MBL/TS/JG</t>
  </si>
  <si>
    <t xml:space="preserve">To is not present in this borehole, potential sample biasing/driller error </t>
  </si>
  <si>
    <t xml:space="preserve">JG COMMENTS: </t>
  </si>
  <si>
    <t>Tha is absent, this has been verified in the samples and is consistent with T Scott's Bulletin 59; TQSU Top confirmed, see pictures in project folder</t>
  </si>
  <si>
    <t>DO NOT USE</t>
  </si>
  <si>
    <t>RG2 comments</t>
  </si>
  <si>
    <t>pull samples from 245-431 and I want to look for To…should be there. MB mendionts miliolids at 365…these do not occur in Tha. Likely Phos cavings are obsucring picks.</t>
  </si>
  <si>
    <t>RG2 comments:</t>
  </si>
  <si>
    <t>really hate this well…causes issues that will require drawing a sinkhole from land surface down to top of Tap. Consider dropping and making a long run if not other options.</t>
  </si>
  <si>
    <t>Based on potential XS projections, there might be Tap in the bottom of this well.  If not, then W-14806 should be checked for To near where Tap is picked (180)</t>
  </si>
  <si>
    <t>TRIPLE CHECK LOCATION OF WELL</t>
  </si>
  <si>
    <t>profile</t>
  </si>
  <si>
    <t>sum</t>
  </si>
  <si>
    <t>LIKELY Th and not Thp or Tha; check Tqsu top; Check basal Thp to see if Tha might be higher.</t>
  </si>
  <si>
    <t>VERIFY Tha presence</t>
  </si>
  <si>
    <t>look for Tha and verify top To</t>
  </si>
  <si>
    <t>look for Tha</t>
  </si>
  <si>
    <t>llook for Thp and verify Tha top</t>
  </si>
  <si>
    <t>look for Tha verify To top</t>
  </si>
  <si>
    <t>do not use</t>
  </si>
  <si>
    <t>check Tqsu top; confirm Tap, confirm Tha</t>
  </si>
  <si>
    <t>New Well</t>
  </si>
  <si>
    <t xml:space="preserve">This borehole is located along the St. Johns River and consists of reworked sands, clays and organics. Tap verified by RG </t>
  </si>
  <si>
    <t>No Tap</t>
  </si>
  <si>
    <t>Tha is absent -  verified in the samples - consistent with T Scott's Bulletin 59; No Samp from 370 - 450 in W-9</t>
  </si>
  <si>
    <t>Tha is absent - verified in the samples - consistent with T Scott's Bulletin 59</t>
  </si>
  <si>
    <t>ML/JG</t>
  </si>
  <si>
    <t>CPW</t>
  </si>
  <si>
    <t>MBL/TS</t>
  </si>
  <si>
    <t xml:space="preserve">Not good, tough call and kind of forcing Tha here. Results in Tha continuing across XS BB and EE line. </t>
  </si>
  <si>
    <t>Rick NOTES:</t>
  </si>
  <si>
    <t>Qa confirmed 1/12/23 rg/nh/jg/cpw</t>
  </si>
  <si>
    <t>Rg/CPW/JG/NH looked at Tha top 1/12/23. Messy pick. Decidded to leave it as originally picked. MIGHT pick deeper at 170, but not really good enough samples to do that. Leave it as is.</t>
  </si>
  <si>
    <t>Moved To to 260' after investigating with RG, CPW, JG and NH - 1/12/23</t>
  </si>
  <si>
    <t>Verified Thp at 140', located Tha at 160' - Not good, tough call and kind of forcing Tha here. Results in Tha continuing across XS BB and EE line. 1-12-23</t>
  </si>
  <si>
    <t>Moved Thp to 135' &amp; Tha to 150' - 1/12/23 - JG,RG,CPW,NH</t>
  </si>
  <si>
    <t>Used Tom Scott pick for Tap; fit better with regional data. Zqus picked at 19'. Mapping unit used 19' for Tqsu for XS. 2/23/23. Tom scott picked 19-93' as Caloosahatchee…</t>
  </si>
  <si>
    <t>cutt</t>
  </si>
  <si>
    <t>added to XS AA 2/23/23. Close enough to profile line I will not re-build. Helps with mapping Tqsu west of this well.</t>
  </si>
  <si>
    <t>2/23/23 confirm Tha top</t>
  </si>
  <si>
    <t>Tqsu top places at 25 (split bag) for XS</t>
  </si>
  <si>
    <t>pick for Tqsi is 5' (one bacg 0-10 is mix of sand ans shells. For XS, moved pick to bottom of bg (10')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</si>
</sst>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###########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4"/>
      <color indexed="12"/>
      <name val="Arial"/>
      <family val="2"/>
    </font>
    <font>
      <b/>
      <sz val="14"/>
      <color indexed="10"/>
      <name val="Arial"/>
      <family val="2"/>
    </font>
    <font>
      <sz val="14"/>
      <color indexed="12"/>
      <name val="Arial"/>
      <family val="2"/>
    </font>
    <font>
      <sz val="14"/>
      <color theme="1"/>
      <name val="Calibri"/>
      <family val="2"/>
      <scheme val="minor"/>
    </font>
    <font>
      <b/>
      <sz val="14"/>
      <color rgb="FF0070C0"/>
      <name val="Arial"/>
      <family val="2"/>
    </font>
    <font>
      <sz val="11"/>
      <color rgb="FFFF0000"/>
      <name val="Calibri"/>
      <family val="2"/>
      <scheme val="minor"/>
    </font>
    <font>
      <b/>
      <sz val="14"/>
      <color rgb="FFFF0000"/>
      <name val="Arial"/>
      <family val="2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4"/>
      <name val="Arial"/>
      <family val="2"/>
    </font>
    <font>
      <sz val="14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1" fontId="1" fillId="0" borderId="0" xfId="0" applyNumberFormat="1" applyFont="1"/>
    <xf numFmtId="0" fontId="1" fillId="0" borderId="0" xfId="0" applyFont="1"/>
    <xf numFmtId="0" fontId="1" fillId="0" borderId="0" xfId="0" applyFont="1" applyBorder="1"/>
    <xf numFmtId="1" fontId="1" fillId="0" borderId="0" xfId="0" applyNumberFormat="1" applyFont="1" applyBorder="1"/>
    <xf numFmtId="0" fontId="0" fillId="0" borderId="0" xfId="0" applyBorder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Fill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6" fillId="0" borderId="2" xfId="0" applyFont="1" applyBorder="1"/>
    <xf numFmtId="0" fontId="6" fillId="0" borderId="0" xfId="0" applyFont="1" applyFill="1"/>
    <xf numFmtId="0" fontId="9" fillId="0" borderId="0" xfId="0" applyFont="1" applyFill="1"/>
    <xf numFmtId="0" fontId="3" fillId="0" borderId="0" xfId="0" applyFont="1" applyFill="1"/>
    <xf numFmtId="0" fontId="6" fillId="0" borderId="0" xfId="0" applyFont="1" applyBorder="1"/>
    <xf numFmtId="0" fontId="10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center"/>
    </xf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1" fillId="0" borderId="0" xfId="0" applyFont="1" applyFill="1"/>
    <xf numFmtId="1" fontId="6" fillId="2" borderId="1" xfId="0" applyNumberFormat="1" applyFont="1" applyFill="1" applyBorder="1" applyAlignment="1">
      <alignment horizontal="center"/>
    </xf>
    <xf numFmtId="1" fontId="6" fillId="0" borderId="0" xfId="0" applyNumberFormat="1" applyFont="1" applyFill="1"/>
    <xf numFmtId="1" fontId="6" fillId="0" borderId="0" xfId="0" applyNumberFormat="1" applyFont="1"/>
    <xf numFmtId="1" fontId="9" fillId="0" borderId="0" xfId="0" applyNumberFormat="1" applyFont="1"/>
    <xf numFmtId="1" fontId="5" fillId="0" borderId="0" xfId="0" applyNumberFormat="1" applyFont="1"/>
    <xf numFmtId="1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1" fillId="0" borderId="0" xfId="0" applyNumberFormat="1" applyFont="1" applyAlignment="1">
      <alignment wrapText="1"/>
    </xf>
    <xf numFmtId="1" fontId="1" fillId="0" borderId="0" xfId="0" applyNumberFormat="1" applyFont="1" applyBorder="1" applyAlignment="1">
      <alignment wrapText="1"/>
    </xf>
    <xf numFmtId="0" fontId="5" fillId="0" borderId="0" xfId="0" applyFont="1" applyAlignment="1">
      <alignment wrapText="1"/>
    </xf>
    <xf numFmtId="0" fontId="12" fillId="3" borderId="1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 applyAlignment="1">
      <alignment wrapText="1"/>
    </xf>
    <xf numFmtId="2" fontId="9" fillId="0" borderId="0" xfId="0" applyNumberFormat="1" applyFont="1"/>
    <xf numFmtId="0" fontId="17" fillId="0" borderId="0" xfId="0" applyFont="1"/>
    <xf numFmtId="0" fontId="16" fillId="0" borderId="0" xfId="0" applyFont="1"/>
    <xf numFmtId="0" fontId="0" fillId="4" borderId="0" xfId="0" applyFill="1" applyAlignment="1">
      <alignment wrapText="1"/>
    </xf>
    <xf numFmtId="0" fontId="5" fillId="4" borderId="0" xfId="0" applyFont="1" applyFill="1" applyAlignment="1">
      <alignment wrapText="1"/>
    </xf>
    <xf numFmtId="1" fontId="0" fillId="4" borderId="0" xfId="0" applyNumberFormat="1" applyFill="1" applyAlignment="1">
      <alignment wrapText="1"/>
    </xf>
    <xf numFmtId="0" fontId="15" fillId="0" borderId="0" xfId="0" applyFont="1"/>
    <xf numFmtId="0" fontId="12" fillId="3" borderId="1" xfId="0" applyFont="1" applyFill="1" applyBorder="1" applyAlignment="1">
      <alignment horizontal="center" wrapText="1"/>
    </xf>
    <xf numFmtId="0" fontId="12" fillId="3" borderId="0" xfId="0" applyFont="1" applyFill="1"/>
    <xf numFmtId="0" fontId="13" fillId="3" borderId="0" xfId="0" applyFont="1" applyFill="1"/>
    <xf numFmtId="0" fontId="18" fillId="3" borderId="0" xfId="0" applyFont="1" applyFill="1"/>
    <xf numFmtId="0" fontId="11" fillId="3" borderId="0" xfId="0" applyFont="1" applyFill="1"/>
    <xf numFmtId="0" fontId="11" fillId="3" borderId="0" xfId="0" applyFont="1" applyFill="1" applyAlignment="1">
      <alignment wrapText="1"/>
    </xf>
    <xf numFmtId="1" fontId="19" fillId="3" borderId="0" xfId="0" applyNumberFormat="1" applyFont="1" applyFill="1" applyAlignment="1">
      <alignment wrapText="1"/>
    </xf>
    <xf numFmtId="0" fontId="16" fillId="0" borderId="0" xfId="0" applyFont="1" applyAlignment="1">
      <alignment wrapText="1"/>
    </xf>
    <xf numFmtId="0" fontId="6" fillId="3" borderId="0" xfId="0" applyFont="1" applyFill="1"/>
    <xf numFmtId="0" fontId="0" fillId="3" borderId="0" xfId="0" applyFill="1"/>
    <xf numFmtId="0" fontId="5" fillId="3" borderId="0" xfId="0" applyFont="1" applyFill="1"/>
    <xf numFmtId="0" fontId="0" fillId="3" borderId="0" xfId="0" applyFill="1" applyAlignment="1">
      <alignment wrapText="1"/>
    </xf>
    <xf numFmtId="1" fontId="6" fillId="3" borderId="1" xfId="0" applyNumberFormat="1" applyFont="1" applyFill="1" applyBorder="1" applyAlignment="1">
      <alignment horizontal="center"/>
    </xf>
    <xf numFmtId="1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1" fontId="6" fillId="5" borderId="0" xfId="0" applyNumberFormat="1" applyFont="1" applyFill="1"/>
    <xf numFmtId="1" fontId="9" fillId="5" borderId="0" xfId="0" applyNumberFormat="1" applyFont="1" applyFill="1"/>
    <xf numFmtId="1" fontId="5" fillId="5" borderId="0" xfId="0" applyNumberFormat="1" applyFont="1" applyFill="1"/>
    <xf numFmtId="1" fontId="0" fillId="5" borderId="0" xfId="0" applyNumberFormat="1" applyFill="1"/>
    <xf numFmtId="1" fontId="0" fillId="5" borderId="0" xfId="0" applyNumberFormat="1" applyFill="1" applyAlignment="1">
      <alignment wrapText="1"/>
    </xf>
    <xf numFmtId="1" fontId="19" fillId="5" borderId="0" xfId="0" applyNumberFormat="1" applyFont="1" applyFill="1" applyAlignment="1">
      <alignment wrapText="1"/>
    </xf>
    <xf numFmtId="0" fontId="6" fillId="5" borderId="1" xfId="0" applyFont="1" applyFill="1" applyBorder="1" applyAlignment="1">
      <alignment horizontal="center"/>
    </xf>
    <xf numFmtId="0" fontId="6" fillId="5" borderId="0" xfId="0" applyFont="1" applyFill="1"/>
    <xf numFmtId="0" fontId="0" fillId="5" borderId="0" xfId="0" applyFill="1"/>
    <xf numFmtId="0" fontId="5" fillId="5" borderId="0" xfId="0" applyFont="1" applyFill="1"/>
    <xf numFmtId="0" fontId="0" fillId="5" borderId="0" xfId="0" applyFill="1" applyAlignment="1">
      <alignment wrapText="1"/>
    </xf>
    <xf numFmtId="0" fontId="12" fillId="2" borderId="1" xfId="0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0" fontId="21" fillId="0" borderId="0" xfId="0" applyFont="1" applyFill="1"/>
    <xf numFmtId="4" fontId="21" fillId="0" borderId="0" xfId="0" applyNumberFormat="1" applyFont="1" applyFill="1"/>
    <xf numFmtId="4" fontId="21" fillId="0" borderId="0" xfId="0" applyNumberFormat="1" applyFont="1"/>
    <xf numFmtId="0" fontId="22" fillId="0" borderId="0" xfId="0" applyFont="1" applyFill="1"/>
    <xf numFmtId="0" fontId="22" fillId="0" borderId="0" xfId="0" applyFont="1"/>
    <xf numFmtId="0" fontId="21" fillId="0" borderId="0" xfId="0" applyFont="1"/>
    <xf numFmtId="164" fontId="23" fillId="2" borderId="1" xfId="0" applyNumberFormat="1" applyFont="1" applyFill="1" applyBorder="1" applyAlignment="1">
      <alignment horizontal="center"/>
    </xf>
    <xf numFmtId="0" fontId="22" fillId="3" borderId="0" xfId="0" applyFont="1" applyFill="1"/>
    <xf numFmtId="0" fontId="22" fillId="5" borderId="0" xfId="0" applyFont="1" applyFill="1"/>
    <xf numFmtId="2" fontId="21" fillId="0" borderId="0" xfId="0" applyNumberFormat="1" applyFont="1" applyFill="1"/>
    <xf numFmtId="2" fontId="21" fillId="5" borderId="0" xfId="0" applyNumberFormat="1" applyFont="1" applyFill="1"/>
    <xf numFmtId="2" fontId="21" fillId="3" borderId="0" xfId="0" applyNumberFormat="1" applyFont="1" applyFill="1"/>
    <xf numFmtId="2" fontId="21" fillId="0" borderId="0" xfId="0" applyNumberFormat="1" applyFont="1"/>
    <xf numFmtId="1" fontId="22" fillId="0" borderId="0" xfId="0" applyNumberFormat="1" applyFont="1" applyFill="1"/>
    <xf numFmtId="1" fontId="22" fillId="5" borderId="0" xfId="0" applyNumberFormat="1" applyFont="1" applyFill="1"/>
    <xf numFmtId="1" fontId="22" fillId="3" borderId="0" xfId="0" applyNumberFormat="1" applyFont="1" applyFill="1"/>
    <xf numFmtId="1" fontId="22" fillId="0" borderId="0" xfId="0" applyNumberFormat="1" applyFont="1"/>
    <xf numFmtId="0" fontId="22" fillId="4" borderId="0" xfId="0" applyFont="1" applyFill="1"/>
    <xf numFmtId="0" fontId="5" fillId="0" borderId="0" xfId="0" applyFont="1" applyFill="1" applyAlignment="1">
      <alignment wrapText="1"/>
    </xf>
    <xf numFmtId="0" fontId="9" fillId="0" borderId="0" xfId="0" applyFont="1" applyAlignment="1"/>
    <xf numFmtId="0" fontId="16" fillId="0" borderId="0" xfId="0" applyFont="1" applyFill="1" applyAlignment="1">
      <alignment wrapText="1"/>
    </xf>
    <xf numFmtId="4" fontId="21" fillId="6" borderId="0" xfId="0" applyNumberFormat="1" applyFont="1" applyFill="1"/>
    <xf numFmtId="0" fontId="21" fillId="6" borderId="0" xfId="0" applyFont="1" applyFill="1"/>
    <xf numFmtId="0" fontId="2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2337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D07F-C0CA-4D2A-98DC-B6D3546DA37F}">
  <sheetPr>
    <tabColor rgb="FF00B050"/>
  </sheetPr>
  <dimension ref="A1:V32"/>
  <sheetViews>
    <sheetView workbookViewId="0">
      <selection activeCell="M14" sqref="M14"/>
    </sheetView>
  </sheetViews>
  <sheetFormatPr defaultRowHeight="15" x14ac:dyDescent="0.25"/>
  <cols>
    <col min="1" max="1" width="16.7109375" bestFit="1" customWidth="1"/>
    <col min="2" max="2" width="0.42578125" customWidth="1"/>
    <col min="3" max="3" width="12.42578125" customWidth="1"/>
    <col min="4" max="4" width="14.85546875" customWidth="1"/>
    <col min="5" max="5" width="14.85546875" style="75" hidden="1" customWidth="1"/>
    <col min="6" max="6" width="16.7109375" style="61" hidden="1" customWidth="1"/>
    <col min="7" max="8" width="12.7109375" customWidth="1"/>
    <col min="9" max="9" width="15.85546875" customWidth="1"/>
    <col min="10" max="10" width="15.85546875" style="6" customWidth="1"/>
    <col min="11" max="11" width="16.140625" customWidth="1"/>
    <col min="13" max="13" width="12.7109375" bestFit="1" customWidth="1"/>
  </cols>
  <sheetData>
    <row r="1" spans="1:22" ht="18" x14ac:dyDescent="0.25">
      <c r="A1" s="12" t="s">
        <v>0</v>
      </c>
      <c r="B1" s="13"/>
      <c r="C1" s="13">
        <v>3663</v>
      </c>
      <c r="D1" s="13">
        <v>16388</v>
      </c>
      <c r="E1" s="73">
        <v>3655</v>
      </c>
      <c r="F1" s="42">
        <v>19823</v>
      </c>
      <c r="G1" s="79">
        <v>3557</v>
      </c>
      <c r="H1" s="79">
        <v>3661</v>
      </c>
      <c r="I1" s="13">
        <v>17550</v>
      </c>
      <c r="J1" s="13">
        <v>3403</v>
      </c>
      <c r="K1" s="13">
        <v>19829</v>
      </c>
      <c r="L1" s="14"/>
      <c r="M1" s="13"/>
    </row>
    <row r="2" spans="1:22" ht="18" x14ac:dyDescent="0.25">
      <c r="A2" s="12"/>
      <c r="B2" s="13"/>
      <c r="C2" s="13"/>
      <c r="D2" s="13"/>
      <c r="E2" s="73" t="s">
        <v>114</v>
      </c>
      <c r="F2" s="42" t="s">
        <v>112</v>
      </c>
      <c r="G2" s="78"/>
      <c r="H2" s="78"/>
      <c r="I2" s="13"/>
      <c r="J2" s="13"/>
      <c r="K2" s="13"/>
      <c r="L2" s="13"/>
      <c r="M2" s="13"/>
    </row>
    <row r="3" spans="1:22" ht="18" x14ac:dyDescent="0.25">
      <c r="A3" s="15" t="s">
        <v>47</v>
      </c>
      <c r="B3" s="15"/>
      <c r="C3" s="19"/>
      <c r="D3" s="19"/>
      <c r="E3" s="74"/>
      <c r="F3" s="60"/>
      <c r="G3" s="19"/>
      <c r="H3" s="19"/>
      <c r="I3" s="19"/>
      <c r="J3" s="19"/>
      <c r="K3" s="19"/>
      <c r="L3" s="15"/>
      <c r="M3" s="15"/>
    </row>
    <row r="4" spans="1:22" ht="18.75" x14ac:dyDescent="0.3">
      <c r="A4" s="16" t="s">
        <v>2</v>
      </c>
      <c r="B4" s="17"/>
      <c r="C4" s="80">
        <v>0</v>
      </c>
      <c r="D4" s="81">
        <v>2990.19</v>
      </c>
      <c r="E4" s="81"/>
      <c r="F4" s="81">
        <v>8358.91</v>
      </c>
      <c r="G4" s="81">
        <v>8474.11</v>
      </c>
      <c r="H4" s="101">
        <v>6923</v>
      </c>
      <c r="I4" s="101">
        <v>2038.54</v>
      </c>
      <c r="J4" s="81">
        <v>9191.3700000000008</v>
      </c>
      <c r="K4" s="81">
        <v>8230.82</v>
      </c>
      <c r="L4" s="17"/>
      <c r="M4" s="17"/>
      <c r="T4" s="4"/>
      <c r="U4" s="3"/>
      <c r="V4" s="4"/>
    </row>
    <row r="5" spans="1:22" ht="18.75" x14ac:dyDescent="0.3">
      <c r="A5" s="16" t="s">
        <v>3</v>
      </c>
      <c r="B5" s="17"/>
      <c r="C5" s="80">
        <f>3.28084*C4</f>
        <v>0</v>
      </c>
      <c r="D5" s="80">
        <f t="shared" ref="D5:I5" si="0">3.28084*D4</f>
        <v>9810.3349596000007</v>
      </c>
      <c r="E5" s="80"/>
      <c r="F5" s="80">
        <f t="shared" si="0"/>
        <v>27424.2462844</v>
      </c>
      <c r="G5" s="80">
        <f t="shared" si="0"/>
        <v>27802.199052400003</v>
      </c>
      <c r="H5" s="102">
        <f>3.28084*H4</f>
        <v>22713.25532</v>
      </c>
      <c r="I5" s="102">
        <f t="shared" si="0"/>
        <v>6688.1235735999999</v>
      </c>
      <c r="J5" s="80">
        <f>3.28084*J4</f>
        <v>30155.414350800002</v>
      </c>
      <c r="K5" s="80">
        <f>3.28084*K4</f>
        <v>27004.003488799997</v>
      </c>
      <c r="L5" s="17"/>
      <c r="M5" s="17">
        <f>SUM(C5:L5)</f>
        <v>151597.57702959998</v>
      </c>
      <c r="T5" s="4"/>
      <c r="U5" s="3"/>
      <c r="V5" s="4"/>
    </row>
    <row r="6" spans="1:22" ht="18.75" x14ac:dyDescent="0.3">
      <c r="A6" s="15" t="s">
        <v>4</v>
      </c>
      <c r="B6" s="17"/>
      <c r="C6" s="83">
        <v>49</v>
      </c>
      <c r="D6" s="83">
        <v>39</v>
      </c>
      <c r="E6" s="83">
        <v>24</v>
      </c>
      <c r="F6" s="83">
        <v>14</v>
      </c>
      <c r="G6" s="83">
        <v>15</v>
      </c>
      <c r="H6" s="103">
        <v>23</v>
      </c>
      <c r="I6" s="103">
        <v>24</v>
      </c>
      <c r="J6" s="83">
        <v>7</v>
      </c>
      <c r="K6" s="83">
        <v>10</v>
      </c>
      <c r="L6" s="17"/>
      <c r="M6" s="17"/>
      <c r="T6" s="4"/>
      <c r="U6" s="4"/>
      <c r="V6" s="4"/>
    </row>
    <row r="7" spans="1:22" ht="18.75" x14ac:dyDescent="0.3">
      <c r="A7" s="15" t="s">
        <v>5</v>
      </c>
      <c r="B7" s="17"/>
      <c r="C7" s="83">
        <v>300</v>
      </c>
      <c r="D7" s="83">
        <v>370</v>
      </c>
      <c r="E7" s="88">
        <v>184</v>
      </c>
      <c r="F7" s="87">
        <v>95</v>
      </c>
      <c r="G7" s="83">
        <v>554</v>
      </c>
      <c r="H7" s="103">
        <v>129</v>
      </c>
      <c r="I7" s="103">
        <v>190</v>
      </c>
      <c r="J7" s="83">
        <v>90</v>
      </c>
      <c r="K7" s="83">
        <v>310</v>
      </c>
      <c r="L7" s="17"/>
      <c r="M7" s="17"/>
      <c r="T7" s="4"/>
      <c r="U7" s="4"/>
      <c r="V7" s="4"/>
    </row>
    <row r="8" spans="1:22" ht="18.75" x14ac:dyDescent="0.3">
      <c r="A8" s="15" t="s">
        <v>6</v>
      </c>
      <c r="B8" s="17"/>
      <c r="C8" s="84"/>
      <c r="D8" s="84"/>
      <c r="E8" s="88"/>
      <c r="F8" s="87"/>
      <c r="G8" s="84"/>
      <c r="H8" s="84"/>
      <c r="I8" s="84"/>
      <c r="J8" s="83"/>
      <c r="K8" s="84"/>
      <c r="L8" s="17"/>
      <c r="M8" s="17"/>
      <c r="T8" s="4"/>
      <c r="U8" s="4"/>
      <c r="V8" s="4"/>
    </row>
    <row r="9" spans="1:22" ht="18.75" x14ac:dyDescent="0.3">
      <c r="A9" s="16" t="s">
        <v>7</v>
      </c>
      <c r="B9" s="17"/>
      <c r="C9" s="84"/>
      <c r="D9" s="84"/>
      <c r="E9" s="88"/>
      <c r="F9" s="87">
        <v>0</v>
      </c>
      <c r="G9" s="83">
        <v>19</v>
      </c>
      <c r="H9" s="83">
        <v>0</v>
      </c>
      <c r="I9" s="83">
        <v>0</v>
      </c>
      <c r="J9" s="83">
        <v>0</v>
      </c>
      <c r="K9" s="83">
        <v>5</v>
      </c>
      <c r="L9" s="17"/>
      <c r="M9" s="17"/>
      <c r="T9" s="4"/>
      <c r="U9" s="4"/>
      <c r="V9" s="4"/>
    </row>
    <row r="10" spans="1:22" ht="18.75" x14ac:dyDescent="0.3">
      <c r="A10" s="16" t="s">
        <v>8</v>
      </c>
      <c r="B10" s="17"/>
      <c r="C10" s="84"/>
      <c r="D10" s="84"/>
      <c r="E10" s="88"/>
      <c r="F10" s="87"/>
      <c r="G10" s="83"/>
      <c r="H10" s="83"/>
      <c r="I10" s="83"/>
      <c r="J10" s="83"/>
      <c r="K10" s="84"/>
      <c r="L10" s="17"/>
      <c r="M10" s="17"/>
      <c r="O10" s="6"/>
      <c r="T10" s="4"/>
      <c r="U10" s="4"/>
      <c r="V10" s="4"/>
    </row>
    <row r="11" spans="1:22" ht="18.75" x14ac:dyDescent="0.3">
      <c r="A11" s="16" t="s">
        <v>9</v>
      </c>
      <c r="B11" s="17"/>
      <c r="C11" s="84"/>
      <c r="D11" s="84"/>
      <c r="E11" s="88"/>
      <c r="F11" s="87"/>
      <c r="G11" s="83"/>
      <c r="H11" s="83"/>
      <c r="I11" s="83"/>
      <c r="J11" s="83">
        <v>10</v>
      </c>
      <c r="K11" s="84"/>
      <c r="L11" s="17"/>
      <c r="M11" s="17"/>
      <c r="T11" s="4"/>
      <c r="U11" s="4"/>
      <c r="V11" s="4"/>
    </row>
    <row r="12" spans="1:22" ht="18.75" x14ac:dyDescent="0.3">
      <c r="A12" s="16" t="s">
        <v>10</v>
      </c>
      <c r="B12" s="17"/>
      <c r="C12" s="83">
        <v>35</v>
      </c>
      <c r="D12" s="83">
        <v>35</v>
      </c>
      <c r="E12" s="83">
        <v>0</v>
      </c>
      <c r="F12" s="83">
        <v>30</v>
      </c>
      <c r="G12" s="83">
        <v>19</v>
      </c>
      <c r="H12" s="83">
        <v>7.5</v>
      </c>
      <c r="I12" s="83">
        <v>45</v>
      </c>
      <c r="J12" s="83">
        <v>26</v>
      </c>
      <c r="K12" s="83">
        <v>20</v>
      </c>
      <c r="L12" s="17"/>
      <c r="M12" s="17"/>
      <c r="T12" s="4"/>
      <c r="U12" s="4"/>
      <c r="V12" s="4"/>
    </row>
    <row r="13" spans="1:22" ht="18.75" x14ac:dyDescent="0.3">
      <c r="A13" s="16" t="s">
        <v>11</v>
      </c>
      <c r="B13" s="17"/>
      <c r="C13" s="83"/>
      <c r="D13" s="83"/>
      <c r="E13" s="83"/>
      <c r="F13" s="83"/>
      <c r="G13" s="83"/>
      <c r="H13" s="83"/>
      <c r="I13" s="83"/>
      <c r="J13" s="83"/>
      <c r="K13" s="83"/>
      <c r="L13" s="17"/>
      <c r="M13" s="17"/>
      <c r="T13" s="4"/>
      <c r="U13" s="4"/>
      <c r="V13" s="4"/>
    </row>
    <row r="14" spans="1:22" ht="18.75" x14ac:dyDescent="0.3">
      <c r="A14" s="16" t="s">
        <v>12</v>
      </c>
      <c r="B14" s="17"/>
      <c r="C14" s="83">
        <v>138</v>
      </c>
      <c r="D14" s="83">
        <v>125</v>
      </c>
      <c r="E14" s="83">
        <v>99</v>
      </c>
      <c r="F14" s="83">
        <v>88</v>
      </c>
      <c r="G14" s="83">
        <v>93</v>
      </c>
      <c r="H14" s="83">
        <v>100</v>
      </c>
      <c r="I14" s="83">
        <v>110</v>
      </c>
      <c r="J14" s="83"/>
      <c r="K14" s="83">
        <v>125</v>
      </c>
      <c r="L14" s="17"/>
      <c r="M14" s="17"/>
      <c r="T14" s="4"/>
      <c r="U14" s="4"/>
      <c r="V14" s="4"/>
    </row>
    <row r="15" spans="1:22" ht="18.75" x14ac:dyDescent="0.3">
      <c r="A15" s="16" t="s">
        <v>13</v>
      </c>
      <c r="B15" s="17"/>
      <c r="C15" s="83"/>
      <c r="D15" s="83"/>
      <c r="E15" s="83"/>
      <c r="F15" s="83"/>
      <c r="G15" s="83"/>
      <c r="H15" s="83"/>
      <c r="I15" s="83"/>
      <c r="J15" s="83"/>
      <c r="K15" s="83"/>
      <c r="L15" s="17"/>
      <c r="M15" s="17"/>
      <c r="T15" s="4"/>
      <c r="U15" s="3"/>
      <c r="V15" s="4"/>
    </row>
    <row r="16" spans="1:22" ht="18.75" x14ac:dyDescent="0.3">
      <c r="A16" s="16" t="s">
        <v>14</v>
      </c>
      <c r="B16" s="17"/>
      <c r="C16" s="83">
        <v>241</v>
      </c>
      <c r="D16" s="83">
        <v>190</v>
      </c>
      <c r="E16" s="83">
        <v>112</v>
      </c>
      <c r="F16" s="83" t="s">
        <v>58</v>
      </c>
      <c r="G16" s="83" t="s">
        <v>58</v>
      </c>
      <c r="H16" s="83"/>
      <c r="I16" s="83" t="s">
        <v>58</v>
      </c>
      <c r="J16" s="83"/>
      <c r="K16" s="83">
        <v>180</v>
      </c>
      <c r="L16" s="17"/>
      <c r="M16" s="17"/>
      <c r="T16" s="4"/>
      <c r="U16" s="4"/>
      <c r="V16" s="4"/>
    </row>
    <row r="17" spans="1:22" ht="18.75" x14ac:dyDescent="0.3">
      <c r="A17" s="16" t="s">
        <v>15</v>
      </c>
      <c r="B17" s="17"/>
      <c r="C17" s="83"/>
      <c r="D17" s="83"/>
      <c r="E17" s="83"/>
      <c r="F17" s="83"/>
      <c r="G17" s="83"/>
      <c r="H17" s="83"/>
      <c r="I17" s="83"/>
      <c r="J17" s="83"/>
      <c r="K17" s="83"/>
      <c r="L17" s="17"/>
      <c r="M17" s="17"/>
      <c r="T17" s="4"/>
      <c r="U17" s="3"/>
      <c r="V17" s="4"/>
    </row>
    <row r="18" spans="1:22" ht="18.75" x14ac:dyDescent="0.3">
      <c r="A18" s="16" t="s">
        <v>16</v>
      </c>
      <c r="B18" s="17"/>
      <c r="C18" s="83">
        <v>250</v>
      </c>
      <c r="D18" s="83">
        <v>252.5</v>
      </c>
      <c r="E18" s="83">
        <v>184</v>
      </c>
      <c r="F18" s="83"/>
      <c r="G18" s="83">
        <v>103</v>
      </c>
      <c r="H18" s="83">
        <v>114</v>
      </c>
      <c r="I18" s="83">
        <v>130</v>
      </c>
      <c r="J18" s="83"/>
      <c r="K18" s="97">
        <v>260</v>
      </c>
      <c r="L18" s="17"/>
      <c r="M18" s="17"/>
      <c r="T18" s="4"/>
      <c r="U18" s="3"/>
      <c r="V18" s="3"/>
    </row>
    <row r="19" spans="1:22" ht="18.75" x14ac:dyDescent="0.3">
      <c r="A19" s="16" t="s">
        <v>17</v>
      </c>
      <c r="B19" s="17"/>
      <c r="C19" s="83" t="s">
        <v>58</v>
      </c>
      <c r="D19" s="83">
        <v>330</v>
      </c>
      <c r="E19" s="83"/>
      <c r="F19" s="83" t="s">
        <v>58</v>
      </c>
      <c r="G19" s="83">
        <v>230</v>
      </c>
      <c r="H19" s="83"/>
      <c r="I19" s="83" t="s">
        <v>58</v>
      </c>
      <c r="J19" s="83"/>
      <c r="K19" s="83" t="s">
        <v>58</v>
      </c>
      <c r="L19" s="17"/>
      <c r="M19" s="17"/>
      <c r="T19" s="4"/>
      <c r="U19" s="3"/>
      <c r="V19" s="4"/>
    </row>
    <row r="20" spans="1:22" ht="19.5" thickBot="1" x14ac:dyDescent="0.35">
      <c r="A20" s="18" t="s">
        <v>5</v>
      </c>
      <c r="B20" s="17"/>
      <c r="C20" s="83">
        <v>300</v>
      </c>
      <c r="D20" s="83">
        <v>370</v>
      </c>
      <c r="E20" s="83"/>
      <c r="F20" s="83">
        <v>95</v>
      </c>
      <c r="G20" s="83">
        <v>554</v>
      </c>
      <c r="H20" s="83">
        <v>129</v>
      </c>
      <c r="I20" s="83">
        <v>190</v>
      </c>
      <c r="J20" s="83">
        <v>90</v>
      </c>
      <c r="K20" s="83">
        <v>310</v>
      </c>
      <c r="L20" s="17"/>
      <c r="M20" s="17"/>
      <c r="T20" s="4"/>
      <c r="U20" s="4"/>
      <c r="V20" s="4"/>
    </row>
    <row r="21" spans="1:22" ht="15.75" thickTop="1" x14ac:dyDescent="0.25">
      <c r="I21" s="6"/>
      <c r="T21" s="4"/>
      <c r="U21" s="4"/>
      <c r="V21" s="4"/>
    </row>
    <row r="22" spans="1:22" ht="15.75" x14ac:dyDescent="0.25">
      <c r="A22" s="9" t="s">
        <v>29</v>
      </c>
      <c r="B22" s="10"/>
      <c r="C22" s="10" t="s">
        <v>34</v>
      </c>
      <c r="D22" s="10" t="s">
        <v>35</v>
      </c>
      <c r="E22" s="76"/>
      <c r="F22" s="62"/>
      <c r="G22" s="10"/>
      <c r="H22" s="10"/>
      <c r="I22" s="11" t="s">
        <v>36</v>
      </c>
      <c r="J22" s="11"/>
      <c r="K22" s="11" t="s">
        <v>37</v>
      </c>
      <c r="T22" s="4"/>
      <c r="U22" s="4"/>
      <c r="V22" s="4"/>
    </row>
    <row r="23" spans="1:22" ht="15.75" x14ac:dyDescent="0.25">
      <c r="A23" s="9" t="s">
        <v>30</v>
      </c>
      <c r="B23" s="10"/>
      <c r="C23" s="10" t="s">
        <v>23</v>
      </c>
      <c r="D23" s="10" t="s">
        <v>23</v>
      </c>
      <c r="E23" s="76"/>
      <c r="F23" s="62" t="s">
        <v>48</v>
      </c>
      <c r="G23" s="10" t="s">
        <v>23</v>
      </c>
      <c r="H23" s="10" t="s">
        <v>130</v>
      </c>
      <c r="I23" s="10" t="s">
        <v>23</v>
      </c>
      <c r="J23" s="11" t="s">
        <v>23</v>
      </c>
      <c r="K23" s="10" t="s">
        <v>48</v>
      </c>
      <c r="T23" s="4"/>
      <c r="U23" s="4"/>
      <c r="V23" s="4"/>
    </row>
    <row r="24" spans="1:22" ht="15.75" x14ac:dyDescent="0.25">
      <c r="A24" s="9" t="s">
        <v>31</v>
      </c>
      <c r="B24" s="10"/>
      <c r="C24" s="10" t="s">
        <v>41</v>
      </c>
      <c r="D24" s="10" t="s">
        <v>41</v>
      </c>
      <c r="E24" s="76"/>
      <c r="F24" s="62" t="s">
        <v>33</v>
      </c>
      <c r="G24" s="10" t="s">
        <v>33</v>
      </c>
      <c r="H24" s="10">
        <v>5</v>
      </c>
      <c r="I24" s="10" t="s">
        <v>41</v>
      </c>
      <c r="J24" s="11" t="s">
        <v>41</v>
      </c>
      <c r="K24" s="10" t="s">
        <v>33</v>
      </c>
      <c r="T24" s="4"/>
      <c r="U24" s="4"/>
      <c r="V24" s="4"/>
    </row>
    <row r="25" spans="1:22" ht="15.75" x14ac:dyDescent="0.25">
      <c r="A25" s="9" t="s">
        <v>32</v>
      </c>
      <c r="B25" s="10"/>
      <c r="C25" s="10" t="s">
        <v>27</v>
      </c>
      <c r="D25" s="10" t="s">
        <v>20</v>
      </c>
      <c r="E25" s="76"/>
      <c r="F25" s="62" t="s">
        <v>20</v>
      </c>
      <c r="G25" s="10" t="s">
        <v>121</v>
      </c>
      <c r="H25" s="10" t="s">
        <v>28</v>
      </c>
      <c r="I25" s="11" t="s">
        <v>21</v>
      </c>
      <c r="J25" s="11" t="s">
        <v>120</v>
      </c>
      <c r="K25" s="11" t="s">
        <v>21</v>
      </c>
      <c r="T25" s="4"/>
      <c r="U25" s="3"/>
      <c r="V25" s="4"/>
    </row>
    <row r="26" spans="1:22" x14ac:dyDescent="0.25">
      <c r="T26" s="4"/>
      <c r="U26" s="4"/>
      <c r="V26" s="4"/>
    </row>
    <row r="27" spans="1:22" ht="94.5" x14ac:dyDescent="0.25">
      <c r="A27" s="9" t="s">
        <v>60</v>
      </c>
      <c r="C27" s="10" t="s">
        <v>61</v>
      </c>
      <c r="K27" s="49" t="s">
        <v>126</v>
      </c>
      <c r="T27" s="4"/>
      <c r="U27" s="4"/>
      <c r="V27" s="4"/>
    </row>
    <row r="28" spans="1:22" x14ac:dyDescent="0.25">
      <c r="T28" s="4"/>
      <c r="U28" s="4"/>
      <c r="V28" s="4"/>
    </row>
    <row r="29" spans="1:22" s="37" customFormat="1" ht="225" x14ac:dyDescent="0.25">
      <c r="A29" s="36" t="s">
        <v>66</v>
      </c>
      <c r="C29" s="41" t="s">
        <v>106</v>
      </c>
      <c r="D29" s="37" t="s">
        <v>113</v>
      </c>
      <c r="E29" s="77"/>
      <c r="F29" s="63" t="s">
        <v>67</v>
      </c>
      <c r="G29" s="37" t="s">
        <v>129</v>
      </c>
      <c r="H29" s="37" t="s">
        <v>131</v>
      </c>
      <c r="I29" s="37" t="s">
        <v>68</v>
      </c>
      <c r="J29" s="44"/>
      <c r="K29" s="37" t="s">
        <v>69</v>
      </c>
      <c r="T29" s="40"/>
      <c r="U29" s="40"/>
      <c r="V29" s="40"/>
    </row>
    <row r="30" spans="1:22" x14ac:dyDescent="0.25">
      <c r="T30" s="4"/>
      <c r="U30" s="4"/>
      <c r="V30" s="4"/>
    </row>
    <row r="31" spans="1:22" x14ac:dyDescent="0.25">
      <c r="T31" s="4"/>
      <c r="U31" s="5"/>
      <c r="V31" s="4"/>
    </row>
    <row r="32" spans="1:22" x14ac:dyDescent="0.25">
      <c r="T32" s="5"/>
      <c r="U32" s="5"/>
      <c r="V3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7CF7-0496-4B4A-B196-794F8FD1BCE8}">
  <sheetPr>
    <tabColor rgb="FF00B0F0"/>
  </sheetPr>
  <dimension ref="A1:T31"/>
  <sheetViews>
    <sheetView workbookViewId="0">
      <selection activeCell="H12" sqref="H12"/>
    </sheetView>
  </sheetViews>
  <sheetFormatPr defaultRowHeight="15" x14ac:dyDescent="0.25"/>
  <cols>
    <col min="1" max="1" width="19.7109375" bestFit="1" customWidth="1"/>
    <col min="2" max="2" width="0.28515625" customWidth="1"/>
    <col min="4" max="4" width="11.140625" customWidth="1"/>
    <col min="5" max="5" width="12.85546875" hidden="1" customWidth="1"/>
    <col min="6" max="6" width="12" style="56" hidden="1" customWidth="1"/>
    <col min="7" max="7" width="12.85546875" customWidth="1"/>
    <col min="8" max="8" width="15.42578125" customWidth="1"/>
    <col min="9" max="9" width="14.5703125" customWidth="1"/>
  </cols>
  <sheetData>
    <row r="1" spans="1:19" ht="18" x14ac:dyDescent="0.25">
      <c r="A1" s="12" t="s">
        <v>0</v>
      </c>
      <c r="B1" s="13"/>
      <c r="C1" s="13">
        <v>13534</v>
      </c>
      <c r="D1" s="13">
        <v>13489</v>
      </c>
      <c r="E1" s="13">
        <v>13482</v>
      </c>
      <c r="F1" s="42">
        <v>13501</v>
      </c>
      <c r="G1" s="13">
        <v>13490</v>
      </c>
      <c r="H1" s="13">
        <v>846</v>
      </c>
      <c r="I1" s="13">
        <v>14737</v>
      </c>
      <c r="J1" s="14"/>
      <c r="K1" s="13"/>
    </row>
    <row r="2" spans="1:19" ht="36" x14ac:dyDescent="0.25">
      <c r="A2" s="12"/>
      <c r="B2" s="13"/>
      <c r="C2" s="13"/>
      <c r="D2" s="13"/>
      <c r="E2" s="13"/>
      <c r="F2" s="52" t="s">
        <v>97</v>
      </c>
      <c r="G2" s="13"/>
      <c r="H2" s="13"/>
      <c r="I2" s="13"/>
      <c r="J2" s="13"/>
      <c r="K2" s="13"/>
    </row>
    <row r="3" spans="1:19" ht="18" x14ac:dyDescent="0.25">
      <c r="A3" s="15" t="s">
        <v>46</v>
      </c>
      <c r="B3" s="15"/>
      <c r="C3" s="15"/>
      <c r="D3" s="23"/>
      <c r="E3" s="15"/>
      <c r="F3" s="53"/>
      <c r="G3" s="15"/>
      <c r="H3" s="15"/>
      <c r="I3" s="15"/>
      <c r="J3" s="15"/>
      <c r="K3" s="15"/>
      <c r="Q3" s="4"/>
      <c r="R3" s="3"/>
      <c r="S3" s="4"/>
    </row>
    <row r="4" spans="1:19" ht="18.75" x14ac:dyDescent="0.3">
      <c r="A4" s="16" t="s">
        <v>2</v>
      </c>
      <c r="B4" s="17"/>
      <c r="C4" s="80">
        <v>0</v>
      </c>
      <c r="D4" s="81">
        <v>8629.0400000000009</v>
      </c>
      <c r="E4" s="81">
        <v>10764.99</v>
      </c>
      <c r="F4" s="80"/>
      <c r="G4" s="81">
        <v>11586.9</v>
      </c>
      <c r="H4" s="82">
        <v>11630.14</v>
      </c>
      <c r="I4" s="82">
        <v>8677.27</v>
      </c>
      <c r="J4" s="17"/>
      <c r="K4" s="17"/>
      <c r="N4" s="6"/>
      <c r="Q4" s="4"/>
      <c r="R4" s="3"/>
      <c r="S4" s="4"/>
    </row>
    <row r="5" spans="1:19" ht="18.75" x14ac:dyDescent="0.3">
      <c r="A5" s="16" t="s">
        <v>3</v>
      </c>
      <c r="B5" s="17"/>
      <c r="C5" s="80">
        <f>3.28084*C4</f>
        <v>0</v>
      </c>
      <c r="D5" s="80">
        <f t="shared" ref="D5" si="0">3.28084*D4</f>
        <v>28310.499593600001</v>
      </c>
      <c r="E5" s="80">
        <f t="shared" ref="E5:I5" si="1">3.28084*E4</f>
        <v>35318.209791599998</v>
      </c>
      <c r="F5" s="80">
        <f t="shared" si="1"/>
        <v>0</v>
      </c>
      <c r="G5" s="80">
        <f t="shared" si="1"/>
        <v>38014.764995999998</v>
      </c>
      <c r="H5" s="85">
        <f t="shared" si="1"/>
        <v>38156.628517599995</v>
      </c>
      <c r="I5" s="85">
        <f t="shared" si="1"/>
        <v>28468.7345068</v>
      </c>
      <c r="J5" s="17"/>
      <c r="K5" s="17"/>
      <c r="Q5" s="4"/>
      <c r="R5" s="4"/>
      <c r="S5" s="4"/>
    </row>
    <row r="6" spans="1:19" ht="18.75" x14ac:dyDescent="0.3">
      <c r="A6" s="15" t="s">
        <v>4</v>
      </c>
      <c r="B6" s="17"/>
      <c r="C6" s="84">
        <v>62</v>
      </c>
      <c r="D6" s="84">
        <v>43</v>
      </c>
      <c r="E6" s="84">
        <v>25</v>
      </c>
      <c r="F6" s="87">
        <v>23</v>
      </c>
      <c r="G6" s="84">
        <v>14</v>
      </c>
      <c r="H6" s="84">
        <v>35</v>
      </c>
      <c r="I6" s="84">
        <v>6</v>
      </c>
      <c r="J6" s="17"/>
      <c r="K6" s="17"/>
      <c r="Q6" s="4"/>
      <c r="R6" s="4"/>
      <c r="S6" s="4"/>
    </row>
    <row r="7" spans="1:19" ht="18.75" x14ac:dyDescent="0.3">
      <c r="A7" s="15" t="s">
        <v>5</v>
      </c>
      <c r="B7" s="17"/>
      <c r="C7" s="84">
        <v>392</v>
      </c>
      <c r="D7" s="84">
        <v>382</v>
      </c>
      <c r="E7" s="84">
        <v>363</v>
      </c>
      <c r="F7" s="87">
        <v>322</v>
      </c>
      <c r="G7" s="84">
        <v>230</v>
      </c>
      <c r="H7" s="84">
        <v>153</v>
      </c>
      <c r="I7" s="84">
        <v>440</v>
      </c>
      <c r="J7" s="17"/>
      <c r="K7" s="17"/>
      <c r="Q7" s="4"/>
      <c r="R7" s="4"/>
      <c r="S7" s="4"/>
    </row>
    <row r="8" spans="1:19" ht="18.75" x14ac:dyDescent="0.3">
      <c r="A8" s="15" t="s">
        <v>6</v>
      </c>
      <c r="B8" s="17"/>
      <c r="C8" s="84"/>
      <c r="D8" s="84"/>
      <c r="E8" s="84"/>
      <c r="F8" s="87"/>
      <c r="G8" s="84"/>
      <c r="H8" s="84"/>
      <c r="I8" s="84"/>
      <c r="J8" s="17"/>
      <c r="K8" s="17"/>
      <c r="Q8" s="4"/>
      <c r="R8" s="4"/>
      <c r="S8" s="4"/>
    </row>
    <row r="9" spans="1:19" ht="18.75" x14ac:dyDescent="0.3">
      <c r="A9" s="16" t="s">
        <v>7</v>
      </c>
      <c r="B9" s="17"/>
      <c r="C9" s="84">
        <v>2</v>
      </c>
      <c r="D9" s="84">
        <v>1</v>
      </c>
      <c r="E9" s="84"/>
      <c r="F9" s="87">
        <v>0</v>
      </c>
      <c r="G9" s="84">
        <v>0</v>
      </c>
      <c r="H9" s="84">
        <v>3</v>
      </c>
      <c r="I9" s="83">
        <v>0</v>
      </c>
      <c r="J9" s="17"/>
      <c r="K9" s="17"/>
      <c r="Q9" s="4"/>
      <c r="R9" s="4"/>
      <c r="S9" s="4"/>
    </row>
    <row r="10" spans="1:19" ht="18.75" x14ac:dyDescent="0.3">
      <c r="A10" s="16" t="s">
        <v>8</v>
      </c>
      <c r="B10" s="17"/>
      <c r="C10" s="84"/>
      <c r="D10" s="84"/>
      <c r="E10" s="84"/>
      <c r="F10" s="87"/>
      <c r="G10" s="84"/>
      <c r="H10" s="84"/>
      <c r="I10" s="83"/>
      <c r="J10" s="17"/>
      <c r="K10" s="17"/>
      <c r="Q10" s="4"/>
      <c r="R10" s="4"/>
      <c r="S10" s="4"/>
    </row>
    <row r="11" spans="1:19" ht="18.75" x14ac:dyDescent="0.3">
      <c r="A11" s="16" t="s">
        <v>9</v>
      </c>
      <c r="B11" s="17"/>
      <c r="C11" s="84"/>
      <c r="D11" s="84"/>
      <c r="E11" s="84"/>
      <c r="F11" s="87"/>
      <c r="G11" s="84"/>
      <c r="H11" s="84"/>
      <c r="I11" s="83"/>
      <c r="J11" s="17"/>
      <c r="K11" s="17"/>
      <c r="Q11" s="4"/>
      <c r="R11" s="4"/>
      <c r="S11" s="4"/>
    </row>
    <row r="12" spans="1:19" ht="18.75" x14ac:dyDescent="0.3">
      <c r="A12" s="16" t="s">
        <v>10</v>
      </c>
      <c r="B12" s="17"/>
      <c r="C12" s="83">
        <v>25</v>
      </c>
      <c r="D12" s="84">
        <v>25</v>
      </c>
      <c r="E12" s="84">
        <v>10</v>
      </c>
      <c r="F12" s="87">
        <v>10</v>
      </c>
      <c r="G12" s="84">
        <v>25.7</v>
      </c>
      <c r="H12" s="84">
        <v>68</v>
      </c>
      <c r="I12" s="83">
        <v>60</v>
      </c>
      <c r="J12" s="17"/>
      <c r="K12" s="17"/>
      <c r="Q12" s="4"/>
      <c r="R12" s="4"/>
      <c r="S12" s="4"/>
    </row>
    <row r="13" spans="1:19" ht="18.75" x14ac:dyDescent="0.3">
      <c r="A13" s="16" t="s">
        <v>11</v>
      </c>
      <c r="B13" s="17"/>
      <c r="C13" s="83"/>
      <c r="D13" s="84"/>
      <c r="E13" s="84"/>
      <c r="F13" s="87"/>
      <c r="G13" s="84"/>
      <c r="H13" s="84"/>
      <c r="I13" s="83"/>
      <c r="J13" s="17"/>
      <c r="K13" s="17"/>
      <c r="Q13" s="4"/>
      <c r="R13" s="4"/>
      <c r="S13" s="4"/>
    </row>
    <row r="14" spans="1:19" ht="18.75" x14ac:dyDescent="0.3">
      <c r="A14" s="16" t="s">
        <v>12</v>
      </c>
      <c r="B14" s="17"/>
      <c r="C14" s="83">
        <v>170</v>
      </c>
      <c r="D14" s="84">
        <v>122</v>
      </c>
      <c r="E14" s="84">
        <v>110</v>
      </c>
      <c r="F14" s="87">
        <v>105</v>
      </c>
      <c r="G14" s="84">
        <v>108.5</v>
      </c>
      <c r="H14" s="84">
        <v>139.6</v>
      </c>
      <c r="I14" s="97">
        <v>140</v>
      </c>
      <c r="J14" s="17"/>
      <c r="K14" s="17"/>
      <c r="Q14" s="4"/>
      <c r="R14" s="3"/>
      <c r="S14" s="4"/>
    </row>
    <row r="15" spans="1:19" ht="18.75" x14ac:dyDescent="0.3">
      <c r="A15" s="16" t="s">
        <v>13</v>
      </c>
      <c r="B15" s="17"/>
      <c r="C15" s="83"/>
      <c r="D15" s="84"/>
      <c r="E15" s="84"/>
      <c r="F15" s="87"/>
      <c r="G15" s="84"/>
      <c r="H15" s="84"/>
      <c r="I15" s="83"/>
      <c r="J15" s="17"/>
      <c r="K15" s="17"/>
      <c r="Q15" s="4"/>
      <c r="R15" s="4"/>
      <c r="S15" s="4"/>
    </row>
    <row r="16" spans="1:19" ht="18.75" x14ac:dyDescent="0.3">
      <c r="A16" s="16" t="s">
        <v>14</v>
      </c>
      <c r="B16" s="17"/>
      <c r="C16" s="83">
        <v>255</v>
      </c>
      <c r="D16" s="84">
        <v>195</v>
      </c>
      <c r="E16" s="84">
        <v>130</v>
      </c>
      <c r="F16" s="87">
        <v>110</v>
      </c>
      <c r="G16" s="84">
        <v>117</v>
      </c>
      <c r="H16" s="83" t="s">
        <v>58</v>
      </c>
      <c r="I16" s="97">
        <v>160</v>
      </c>
      <c r="J16" s="17"/>
      <c r="K16" s="99" t="s">
        <v>122</v>
      </c>
      <c r="Q16" s="4"/>
      <c r="R16" s="3"/>
      <c r="S16" s="4"/>
    </row>
    <row r="17" spans="1:20" ht="18.75" x14ac:dyDescent="0.3">
      <c r="A17" s="16" t="s">
        <v>15</v>
      </c>
      <c r="B17" s="17"/>
      <c r="C17" s="83"/>
      <c r="D17" s="84"/>
      <c r="E17" s="84"/>
      <c r="F17" s="87"/>
      <c r="G17" s="84"/>
      <c r="H17" s="83"/>
      <c r="I17" s="83"/>
      <c r="J17" s="17"/>
      <c r="K17" s="17"/>
      <c r="Q17" s="4"/>
      <c r="R17" s="3"/>
      <c r="S17" s="3"/>
    </row>
    <row r="18" spans="1:20" ht="18.75" x14ac:dyDescent="0.3">
      <c r="A18" s="16" t="s">
        <v>16</v>
      </c>
      <c r="B18" s="17"/>
      <c r="C18" s="83">
        <v>310</v>
      </c>
      <c r="D18" s="84">
        <v>250</v>
      </c>
      <c r="E18" s="84">
        <v>201</v>
      </c>
      <c r="F18" s="87">
        <v>140</v>
      </c>
      <c r="G18" s="84">
        <v>126</v>
      </c>
      <c r="H18" s="83"/>
      <c r="I18" s="83">
        <v>200</v>
      </c>
      <c r="J18" s="17"/>
      <c r="K18" s="17"/>
      <c r="Q18" s="4"/>
      <c r="R18" s="3"/>
      <c r="S18" s="4"/>
    </row>
    <row r="19" spans="1:20" ht="18.75" x14ac:dyDescent="0.3">
      <c r="A19" s="16" t="s">
        <v>17</v>
      </c>
      <c r="B19" s="17"/>
      <c r="C19" s="83">
        <v>377</v>
      </c>
      <c r="D19" s="84">
        <v>370</v>
      </c>
      <c r="E19" s="84">
        <v>356</v>
      </c>
      <c r="F19" s="87">
        <v>290</v>
      </c>
      <c r="G19" s="84">
        <v>212</v>
      </c>
      <c r="H19" s="83"/>
      <c r="I19" s="83">
        <v>350</v>
      </c>
      <c r="J19" s="17"/>
      <c r="K19" s="17"/>
      <c r="Q19" s="4"/>
      <c r="R19" s="4"/>
      <c r="S19" s="4"/>
    </row>
    <row r="20" spans="1:20" ht="19.5" thickBot="1" x14ac:dyDescent="0.35">
      <c r="A20" s="18" t="s">
        <v>5</v>
      </c>
      <c r="B20" s="17"/>
      <c r="C20" s="84">
        <v>392</v>
      </c>
      <c r="D20" s="84">
        <v>382</v>
      </c>
      <c r="E20" s="84">
        <v>363</v>
      </c>
      <c r="F20" s="87">
        <v>322</v>
      </c>
      <c r="G20" s="84">
        <v>230</v>
      </c>
      <c r="H20" s="84">
        <v>153</v>
      </c>
      <c r="I20" s="84">
        <v>440</v>
      </c>
      <c r="J20" s="17"/>
      <c r="K20" s="17"/>
      <c r="Q20" s="4"/>
      <c r="R20" s="4"/>
      <c r="S20" s="4"/>
    </row>
    <row r="21" spans="1:20" ht="19.5" thickTop="1" x14ac:dyDescent="0.3">
      <c r="A21" s="17"/>
      <c r="B21" s="17"/>
      <c r="C21" s="17"/>
      <c r="E21" s="17"/>
      <c r="F21" s="54"/>
      <c r="G21" s="17"/>
      <c r="H21" s="17"/>
      <c r="I21" s="17"/>
      <c r="J21" s="17"/>
      <c r="K21" s="17"/>
      <c r="Q21" s="4"/>
      <c r="R21" s="4"/>
      <c r="S21" s="4"/>
    </row>
    <row r="22" spans="1:20" ht="15.75" x14ac:dyDescent="0.25">
      <c r="A22" s="9" t="s">
        <v>29</v>
      </c>
      <c r="B22" s="10"/>
      <c r="C22" s="10" t="s">
        <v>34</v>
      </c>
      <c r="D22" s="10"/>
      <c r="E22" s="10"/>
      <c r="F22" s="55"/>
      <c r="G22" s="10"/>
      <c r="H22" s="10" t="s">
        <v>36</v>
      </c>
      <c r="I22" s="10" t="s">
        <v>37</v>
      </c>
      <c r="Q22" s="4"/>
      <c r="R22" s="4"/>
      <c r="S22" s="4"/>
    </row>
    <row r="23" spans="1:20" ht="15.75" x14ac:dyDescent="0.25">
      <c r="A23" s="9" t="s">
        <v>30</v>
      </c>
      <c r="B23" s="10"/>
      <c r="C23" s="10" t="s">
        <v>51</v>
      </c>
      <c r="D23" s="10" t="s">
        <v>51</v>
      </c>
      <c r="E23" s="10" t="s">
        <v>24</v>
      </c>
      <c r="F23" s="55" t="s">
        <v>24</v>
      </c>
      <c r="G23" s="10" t="s">
        <v>51</v>
      </c>
      <c r="H23" s="10" t="s">
        <v>23</v>
      </c>
      <c r="I23" s="10" t="s">
        <v>22</v>
      </c>
      <c r="Q23" s="4"/>
      <c r="R23" s="4"/>
      <c r="S23" s="4"/>
    </row>
    <row r="24" spans="1:20" ht="15.75" x14ac:dyDescent="0.25">
      <c r="A24" s="9" t="s">
        <v>31</v>
      </c>
      <c r="B24" s="10"/>
      <c r="C24" s="10" t="s">
        <v>33</v>
      </c>
      <c r="D24" s="10" t="s">
        <v>33</v>
      </c>
      <c r="E24" s="10" t="s">
        <v>33</v>
      </c>
      <c r="F24" s="55" t="s">
        <v>33</v>
      </c>
      <c r="G24" s="10" t="s">
        <v>33</v>
      </c>
      <c r="H24" s="10" t="s">
        <v>33</v>
      </c>
      <c r="I24" s="10" t="s">
        <v>40</v>
      </c>
      <c r="Q24" s="4"/>
      <c r="R24" s="3"/>
      <c r="S24" s="4"/>
    </row>
    <row r="25" spans="1:20" ht="15.75" x14ac:dyDescent="0.25">
      <c r="A25" s="9" t="s">
        <v>32</v>
      </c>
      <c r="B25" s="10"/>
      <c r="C25" s="10" t="s">
        <v>83</v>
      </c>
      <c r="D25" s="10" t="s">
        <v>26</v>
      </c>
      <c r="E25" s="10" t="s">
        <v>18</v>
      </c>
      <c r="F25" s="55" t="s">
        <v>18</v>
      </c>
      <c r="G25" s="10" t="s">
        <v>26</v>
      </c>
      <c r="H25" s="10" t="s">
        <v>28</v>
      </c>
      <c r="I25" s="10" t="s">
        <v>53</v>
      </c>
      <c r="Q25" s="4"/>
      <c r="R25" s="4"/>
      <c r="S25" s="4"/>
    </row>
    <row r="26" spans="1:20" x14ac:dyDescent="0.25">
      <c r="Q26" s="4"/>
      <c r="R26" s="4"/>
      <c r="S26" s="4"/>
    </row>
    <row r="27" spans="1:20" ht="15.75" x14ac:dyDescent="0.25">
      <c r="A27" s="9" t="s">
        <v>60</v>
      </c>
      <c r="C27" s="10" t="s">
        <v>61</v>
      </c>
      <c r="R27" s="4"/>
      <c r="S27" s="4"/>
      <c r="T27" s="4"/>
    </row>
    <row r="28" spans="1:20" x14ac:dyDescent="0.25">
      <c r="Q28" s="4"/>
      <c r="R28" s="4"/>
      <c r="S28" s="4"/>
    </row>
    <row r="29" spans="1:20" s="37" customFormat="1" ht="63" x14ac:dyDescent="0.25">
      <c r="A29" s="36" t="s">
        <v>66</v>
      </c>
      <c r="C29" s="98" t="s">
        <v>71</v>
      </c>
      <c r="E29" s="37" t="s">
        <v>70</v>
      </c>
      <c r="F29" s="57"/>
      <c r="Q29" s="40"/>
      <c r="R29" s="40"/>
      <c r="S29" s="40"/>
    </row>
    <row r="30" spans="1:20" ht="105.75" x14ac:dyDescent="0.3">
      <c r="A30" s="46" t="s">
        <v>91</v>
      </c>
      <c r="H30" s="38" t="s">
        <v>90</v>
      </c>
      <c r="I30" s="38" t="s">
        <v>90</v>
      </c>
      <c r="Q30" s="4"/>
      <c r="R30" s="5"/>
      <c r="S30" s="4"/>
    </row>
    <row r="31" spans="1:20" ht="180" x14ac:dyDescent="0.25">
      <c r="I31" s="48" t="s">
        <v>127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E9DF-1763-4C70-88A3-CFE8AADA21DC}">
  <sheetPr>
    <tabColor rgb="FF00B0F0"/>
  </sheetPr>
  <dimension ref="A1:T30"/>
  <sheetViews>
    <sheetView workbookViewId="0">
      <selection activeCell="E20" sqref="E20"/>
    </sheetView>
  </sheetViews>
  <sheetFormatPr defaultRowHeight="15" x14ac:dyDescent="0.25"/>
  <cols>
    <col min="1" max="1" width="16.7109375" bestFit="1" customWidth="1"/>
    <col min="2" max="2" width="1" customWidth="1"/>
    <col min="4" max="4" width="12.85546875" customWidth="1"/>
    <col min="5" max="5" width="25.85546875" bestFit="1" customWidth="1"/>
    <col min="6" max="7" width="12.5703125" customWidth="1"/>
    <col min="8" max="8" width="13.7109375" customWidth="1"/>
    <col min="9" max="9" width="12.85546875" customWidth="1"/>
  </cols>
  <sheetData>
    <row r="1" spans="1:18" ht="18" x14ac:dyDescent="0.25">
      <c r="A1" s="12" t="s">
        <v>0</v>
      </c>
      <c r="B1" s="13"/>
      <c r="C1" s="13">
        <v>19598</v>
      </c>
      <c r="D1" s="13">
        <v>3743</v>
      </c>
      <c r="E1" s="13">
        <v>19967</v>
      </c>
      <c r="F1" s="13">
        <v>719</v>
      </c>
      <c r="G1" s="13">
        <v>15961</v>
      </c>
      <c r="H1" s="13">
        <v>16299</v>
      </c>
      <c r="I1" s="13">
        <v>65</v>
      </c>
      <c r="J1" s="14"/>
      <c r="K1" s="13"/>
    </row>
    <row r="2" spans="1:18" ht="18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8" ht="18" x14ac:dyDescent="0.25">
      <c r="A3" s="15" t="s">
        <v>45</v>
      </c>
      <c r="B3" s="15"/>
      <c r="C3" s="15"/>
      <c r="D3" s="15"/>
      <c r="E3" s="15"/>
      <c r="F3" s="15"/>
      <c r="G3" s="15"/>
      <c r="H3" s="15"/>
      <c r="I3" s="15"/>
      <c r="J3" s="15"/>
      <c r="K3" s="15"/>
      <c r="P3" s="4"/>
      <c r="Q3" s="3"/>
      <c r="R3" s="4"/>
    </row>
    <row r="4" spans="1:18" ht="18.75" x14ac:dyDescent="0.3">
      <c r="A4" s="16" t="s">
        <v>2</v>
      </c>
      <c r="B4" s="17"/>
      <c r="C4" s="85">
        <v>0</v>
      </c>
      <c r="D4" s="82">
        <v>7013.81</v>
      </c>
      <c r="E4" s="81">
        <v>9135.2900000000009</v>
      </c>
      <c r="F4" s="82">
        <v>8846.34</v>
      </c>
      <c r="G4" s="101">
        <v>8565.7900000000009</v>
      </c>
      <c r="H4" s="101">
        <v>3318.57</v>
      </c>
      <c r="I4" s="82">
        <v>3976.9</v>
      </c>
      <c r="J4" s="17"/>
      <c r="K4" s="17"/>
      <c r="N4" s="6"/>
      <c r="P4" s="4"/>
      <c r="Q4" s="3"/>
      <c r="R4" s="4"/>
    </row>
    <row r="5" spans="1:18" ht="18.75" x14ac:dyDescent="0.3">
      <c r="A5" s="16" t="s">
        <v>3</v>
      </c>
      <c r="B5" s="17"/>
      <c r="C5" s="85">
        <f>3.28084*C4</f>
        <v>0</v>
      </c>
      <c r="D5" s="85">
        <f>3.28084*D4</f>
        <v>23011.188400400002</v>
      </c>
      <c r="E5" s="80">
        <f t="shared" ref="E5:I5" si="0">3.28084*E4</f>
        <v>29971.424843600002</v>
      </c>
      <c r="F5" s="85">
        <f t="shared" si="0"/>
        <v>29023.426125599999</v>
      </c>
      <c r="G5" s="102">
        <f>3.28084*G4</f>
        <v>28102.986463600002</v>
      </c>
      <c r="H5" s="102">
        <f t="shared" si="0"/>
        <v>10887.6971988</v>
      </c>
      <c r="I5" s="85">
        <f t="shared" si="0"/>
        <v>13047.572596</v>
      </c>
      <c r="J5" s="17">
        <v>1652.72</v>
      </c>
      <c r="K5" s="17">
        <v>5.2137083506969044E-2</v>
      </c>
      <c r="L5">
        <v>2.94</v>
      </c>
      <c r="M5">
        <v>4280.5447999999997</v>
      </c>
      <c r="P5" s="4"/>
      <c r="Q5" s="4"/>
      <c r="R5" s="4"/>
    </row>
    <row r="6" spans="1:18" ht="18.75" x14ac:dyDescent="0.3">
      <c r="A6" s="15" t="s">
        <v>4</v>
      </c>
      <c r="B6" s="17"/>
      <c r="C6" s="84">
        <v>59</v>
      </c>
      <c r="D6" s="84">
        <v>43</v>
      </c>
      <c r="E6" s="83">
        <v>16</v>
      </c>
      <c r="F6" s="84">
        <v>13</v>
      </c>
      <c r="G6" s="103">
        <v>33</v>
      </c>
      <c r="H6" s="103">
        <v>13</v>
      </c>
      <c r="I6" s="84">
        <v>7</v>
      </c>
      <c r="J6" s="17">
        <v>2006.01</v>
      </c>
      <c r="K6" s="17">
        <v>6.3282050732014483E-2</v>
      </c>
      <c r="L6">
        <v>3.56</v>
      </c>
      <c r="M6">
        <v>5195.5658999999996</v>
      </c>
      <c r="P6" s="4"/>
      <c r="Q6" s="4"/>
      <c r="R6" s="4"/>
    </row>
    <row r="7" spans="1:18" ht="18.75" x14ac:dyDescent="0.3">
      <c r="A7" s="15" t="s">
        <v>5</v>
      </c>
      <c r="B7" s="17"/>
      <c r="C7" s="84">
        <v>1480</v>
      </c>
      <c r="D7" s="83">
        <v>350</v>
      </c>
      <c r="E7" s="83"/>
      <c r="F7" s="84">
        <v>79</v>
      </c>
      <c r="G7" s="84">
        <v>2410</v>
      </c>
      <c r="H7" s="83">
        <v>1650</v>
      </c>
      <c r="I7" s="84">
        <v>309</v>
      </c>
      <c r="J7" s="17"/>
      <c r="K7" s="17"/>
      <c r="P7" s="4"/>
      <c r="Q7" s="4"/>
      <c r="R7" s="4"/>
    </row>
    <row r="8" spans="1:18" ht="18.75" x14ac:dyDescent="0.3">
      <c r="A8" s="15" t="s">
        <v>6</v>
      </c>
      <c r="B8" s="17"/>
      <c r="C8" s="84"/>
      <c r="D8" s="83"/>
      <c r="E8" s="83"/>
      <c r="F8" s="84"/>
      <c r="G8" s="84"/>
      <c r="H8" s="83"/>
      <c r="I8" s="84"/>
      <c r="J8" s="17"/>
      <c r="K8" s="17"/>
      <c r="P8" s="4"/>
      <c r="Q8" s="4"/>
      <c r="R8" s="4"/>
    </row>
    <row r="9" spans="1:18" ht="18.75" x14ac:dyDescent="0.3">
      <c r="A9" s="16" t="s">
        <v>7</v>
      </c>
      <c r="B9" s="17"/>
      <c r="C9" s="83">
        <v>0</v>
      </c>
      <c r="D9" s="83">
        <v>0</v>
      </c>
      <c r="E9" s="83">
        <v>0</v>
      </c>
      <c r="F9" s="84">
        <v>5</v>
      </c>
      <c r="G9" s="84">
        <v>0</v>
      </c>
      <c r="H9" s="83">
        <v>0</v>
      </c>
      <c r="I9" s="84">
        <v>0</v>
      </c>
      <c r="J9" s="17"/>
      <c r="K9" s="17"/>
      <c r="P9" s="4"/>
      <c r="Q9" s="4"/>
      <c r="R9" s="4"/>
    </row>
    <row r="10" spans="1:18" ht="18.75" x14ac:dyDescent="0.3">
      <c r="A10" s="16" t="s">
        <v>8</v>
      </c>
      <c r="B10" s="17"/>
      <c r="C10" s="83"/>
      <c r="D10" s="83"/>
      <c r="E10" s="83"/>
      <c r="F10" s="84"/>
      <c r="G10" s="84"/>
      <c r="H10" s="83"/>
      <c r="I10" s="84"/>
      <c r="J10" s="17"/>
      <c r="K10" s="17"/>
      <c r="P10" s="4"/>
      <c r="Q10" s="4"/>
      <c r="R10" s="4"/>
    </row>
    <row r="11" spans="1:18" ht="18.75" x14ac:dyDescent="0.3">
      <c r="A11" s="16" t="s">
        <v>9</v>
      </c>
      <c r="B11" s="17"/>
      <c r="C11" s="83"/>
      <c r="D11" s="83"/>
      <c r="E11" s="83"/>
      <c r="F11" s="84"/>
      <c r="G11" s="84"/>
      <c r="H11" s="83"/>
      <c r="I11" s="83">
        <v>15</v>
      </c>
      <c r="J11" s="17"/>
      <c r="K11" s="17"/>
      <c r="P11" s="4"/>
      <c r="Q11" s="4"/>
      <c r="R11" s="4"/>
    </row>
    <row r="12" spans="1:18" ht="18.75" x14ac:dyDescent="0.3">
      <c r="A12" s="16" t="s">
        <v>10</v>
      </c>
      <c r="B12" s="17"/>
      <c r="C12" s="83">
        <v>50</v>
      </c>
      <c r="D12" s="83">
        <v>25</v>
      </c>
      <c r="E12" s="83">
        <v>7.5</v>
      </c>
      <c r="F12" s="84">
        <v>30</v>
      </c>
      <c r="G12" s="84">
        <v>10</v>
      </c>
      <c r="H12" s="83">
        <v>30</v>
      </c>
      <c r="I12" s="84">
        <v>50</v>
      </c>
      <c r="J12" s="17"/>
      <c r="K12" s="17"/>
      <c r="P12" s="4"/>
      <c r="Q12" s="4"/>
      <c r="R12" s="4"/>
    </row>
    <row r="13" spans="1:18" ht="18.75" x14ac:dyDescent="0.3">
      <c r="A13" s="16" t="s">
        <v>11</v>
      </c>
      <c r="B13" s="17"/>
      <c r="C13" s="83"/>
      <c r="D13" s="83"/>
      <c r="E13" s="83"/>
      <c r="F13" s="84"/>
      <c r="G13" s="84"/>
      <c r="H13" s="83"/>
      <c r="I13" s="84"/>
      <c r="J13" s="17"/>
      <c r="K13" s="17"/>
      <c r="P13" s="4"/>
      <c r="Q13" s="4"/>
      <c r="R13" s="4"/>
    </row>
    <row r="14" spans="1:18" ht="18.75" x14ac:dyDescent="0.3">
      <c r="A14" s="16" t="s">
        <v>12</v>
      </c>
      <c r="B14" s="17"/>
      <c r="C14" s="83">
        <v>135</v>
      </c>
      <c r="D14" s="83">
        <v>100</v>
      </c>
      <c r="E14" s="83">
        <v>100</v>
      </c>
      <c r="F14" s="84"/>
      <c r="G14" s="84">
        <v>160</v>
      </c>
      <c r="H14" s="83">
        <v>135</v>
      </c>
      <c r="I14" s="84">
        <v>115</v>
      </c>
      <c r="J14" s="17"/>
      <c r="K14" s="17"/>
      <c r="P14" s="4"/>
      <c r="Q14" s="3"/>
      <c r="R14" s="4"/>
    </row>
    <row r="15" spans="1:18" ht="18.75" x14ac:dyDescent="0.3">
      <c r="A15" s="16" t="s">
        <v>13</v>
      </c>
      <c r="B15" s="17"/>
      <c r="C15" s="83"/>
      <c r="D15" s="83"/>
      <c r="E15" s="83"/>
      <c r="F15" s="84"/>
      <c r="G15" s="84"/>
      <c r="H15" s="83"/>
      <c r="I15" s="84"/>
      <c r="J15" s="17"/>
      <c r="K15" s="17"/>
      <c r="P15" s="4"/>
      <c r="Q15" s="4"/>
      <c r="R15" s="4"/>
    </row>
    <row r="16" spans="1:18" ht="18.75" x14ac:dyDescent="0.3">
      <c r="A16" s="16" t="s">
        <v>14</v>
      </c>
      <c r="B16" s="17"/>
      <c r="C16" s="83">
        <v>180</v>
      </c>
      <c r="D16" s="83">
        <v>130</v>
      </c>
      <c r="E16" s="83">
        <v>125</v>
      </c>
      <c r="F16" s="84"/>
      <c r="G16" s="84">
        <v>230</v>
      </c>
      <c r="H16" s="83">
        <v>160</v>
      </c>
      <c r="I16" s="84">
        <v>180</v>
      </c>
      <c r="J16" s="17"/>
      <c r="K16" s="17"/>
      <c r="P16" s="4"/>
      <c r="Q16" s="3"/>
      <c r="R16" s="4"/>
    </row>
    <row r="17" spans="1:20" ht="18.75" x14ac:dyDescent="0.3">
      <c r="A17" s="16" t="s">
        <v>15</v>
      </c>
      <c r="B17" s="17"/>
      <c r="C17" s="83"/>
      <c r="D17" s="83"/>
      <c r="E17" s="83"/>
      <c r="F17" s="84"/>
      <c r="G17" s="84"/>
      <c r="H17" s="83"/>
      <c r="I17" s="84"/>
      <c r="J17" s="17"/>
      <c r="K17" s="17"/>
      <c r="P17" s="4"/>
      <c r="Q17" s="3"/>
      <c r="R17" s="3"/>
    </row>
    <row r="18" spans="1:20" ht="18.75" x14ac:dyDescent="0.3">
      <c r="A18" s="16" t="s">
        <v>16</v>
      </c>
      <c r="B18" s="17"/>
      <c r="C18" s="83">
        <v>314.10000000000002</v>
      </c>
      <c r="D18" s="83">
        <v>180</v>
      </c>
      <c r="E18" s="83">
        <v>185</v>
      </c>
      <c r="F18" s="84"/>
      <c r="G18" s="84">
        <v>310</v>
      </c>
      <c r="H18" s="83">
        <v>270</v>
      </c>
      <c r="I18" s="84">
        <v>235</v>
      </c>
      <c r="J18" s="17"/>
      <c r="K18" s="17"/>
      <c r="P18" s="4"/>
      <c r="Q18" s="3"/>
      <c r="R18" s="4"/>
    </row>
    <row r="19" spans="1:20" ht="18.75" x14ac:dyDescent="0.3">
      <c r="A19" s="16" t="s">
        <v>17</v>
      </c>
      <c r="B19" s="17"/>
      <c r="C19" s="83">
        <v>380.6</v>
      </c>
      <c r="D19" s="83">
        <v>250</v>
      </c>
      <c r="E19" s="83">
        <v>270</v>
      </c>
      <c r="F19" s="84"/>
      <c r="G19" s="84">
        <v>410</v>
      </c>
      <c r="H19" s="83">
        <v>390</v>
      </c>
      <c r="I19" s="84"/>
      <c r="J19" s="17"/>
      <c r="K19" s="17"/>
      <c r="P19" s="4"/>
      <c r="Q19" s="4"/>
      <c r="R19" s="4"/>
    </row>
    <row r="20" spans="1:20" ht="19.5" thickBot="1" x14ac:dyDescent="0.35">
      <c r="A20" s="18" t="s">
        <v>5</v>
      </c>
      <c r="B20" s="17"/>
      <c r="C20" s="83">
        <v>1480</v>
      </c>
      <c r="D20" s="83">
        <v>350</v>
      </c>
      <c r="E20" s="83"/>
      <c r="F20" s="84">
        <v>79</v>
      </c>
      <c r="G20" s="84"/>
      <c r="H20" s="83">
        <v>1650</v>
      </c>
      <c r="I20" s="84">
        <v>309</v>
      </c>
      <c r="J20" s="17"/>
      <c r="K20" s="17"/>
      <c r="P20" s="4"/>
      <c r="Q20" s="4"/>
      <c r="R20" s="4"/>
    </row>
    <row r="21" spans="1:20" ht="15.75" thickTop="1" x14ac:dyDescent="0.25">
      <c r="P21" s="4"/>
      <c r="Q21" s="4"/>
      <c r="R21" s="4"/>
    </row>
    <row r="22" spans="1:20" ht="15.75" x14ac:dyDescent="0.25">
      <c r="A22" s="9" t="s">
        <v>29</v>
      </c>
      <c r="B22" s="10"/>
      <c r="C22" s="10" t="s">
        <v>34</v>
      </c>
      <c r="D22" s="10" t="s">
        <v>35</v>
      </c>
      <c r="E22" s="10"/>
      <c r="F22" s="10"/>
      <c r="G22" s="10"/>
      <c r="H22" s="10" t="s">
        <v>36</v>
      </c>
      <c r="I22" s="10" t="s">
        <v>37</v>
      </c>
      <c r="P22" s="4"/>
      <c r="Q22" s="4"/>
      <c r="R22" s="4"/>
    </row>
    <row r="23" spans="1:20" ht="15.75" x14ac:dyDescent="0.25">
      <c r="A23" s="9" t="s">
        <v>30</v>
      </c>
      <c r="B23" s="10"/>
      <c r="C23" s="10" t="s">
        <v>44</v>
      </c>
      <c r="D23" s="10" t="s">
        <v>23</v>
      </c>
      <c r="E23" s="10"/>
      <c r="F23" s="10" t="s">
        <v>23</v>
      </c>
      <c r="G23" s="10"/>
      <c r="H23" s="10" t="s">
        <v>23</v>
      </c>
      <c r="I23" s="10" t="s">
        <v>23</v>
      </c>
      <c r="P23" s="4"/>
      <c r="Q23" s="4"/>
      <c r="R23" s="4"/>
    </row>
    <row r="24" spans="1:20" ht="15.75" x14ac:dyDescent="0.25">
      <c r="A24" s="9" t="s">
        <v>31</v>
      </c>
      <c r="B24" s="10"/>
      <c r="C24" s="10" t="s">
        <v>33</v>
      </c>
      <c r="D24" s="10" t="s">
        <v>40</v>
      </c>
      <c r="E24" s="10"/>
      <c r="F24" s="10" t="s">
        <v>40</v>
      </c>
      <c r="G24" s="10"/>
      <c r="H24" s="10" t="s">
        <v>40</v>
      </c>
      <c r="I24" s="10" t="s">
        <v>40</v>
      </c>
      <c r="P24" s="4"/>
      <c r="Q24" s="3"/>
      <c r="R24" s="4"/>
    </row>
    <row r="25" spans="1:20" ht="15.75" x14ac:dyDescent="0.25">
      <c r="A25" s="9" t="s">
        <v>32</v>
      </c>
      <c r="B25" s="10"/>
      <c r="C25" s="10" t="s">
        <v>18</v>
      </c>
      <c r="D25" s="10" t="s">
        <v>26</v>
      </c>
      <c r="E25" s="10"/>
      <c r="F25" s="10" t="s">
        <v>26</v>
      </c>
      <c r="G25" s="10"/>
      <c r="H25" s="10" t="s">
        <v>86</v>
      </c>
      <c r="I25" s="10" t="s">
        <v>26</v>
      </c>
      <c r="P25" s="4"/>
      <c r="Q25" s="4"/>
      <c r="R25" s="4"/>
    </row>
    <row r="26" spans="1:20" x14ac:dyDescent="0.25">
      <c r="P26" s="4"/>
      <c r="Q26" s="4"/>
      <c r="R26" s="4"/>
    </row>
    <row r="27" spans="1:20" ht="15.75" x14ac:dyDescent="0.25">
      <c r="A27" s="9" t="s">
        <v>60</v>
      </c>
      <c r="C27" s="10" t="s">
        <v>61</v>
      </c>
      <c r="R27" s="4"/>
      <c r="S27" s="4"/>
      <c r="T27" s="4"/>
    </row>
    <row r="28" spans="1:20" x14ac:dyDescent="0.25">
      <c r="P28" s="4"/>
      <c r="Q28" s="4"/>
      <c r="R28" s="4"/>
    </row>
    <row r="29" spans="1:20" s="37" customFormat="1" ht="60" x14ac:dyDescent="0.25">
      <c r="A29" s="36" t="s">
        <v>66</v>
      </c>
      <c r="H29" s="44" t="s">
        <v>73</v>
      </c>
      <c r="I29" s="44" t="s">
        <v>72</v>
      </c>
      <c r="P29" s="40"/>
      <c r="Q29" s="40"/>
      <c r="R29" s="40"/>
    </row>
    <row r="30" spans="1:20" ht="135" x14ac:dyDescent="0.25">
      <c r="A30" s="47" t="s">
        <v>91</v>
      </c>
      <c r="G30" s="37" t="s">
        <v>134</v>
      </c>
      <c r="H30" t="s">
        <v>132</v>
      </c>
      <c r="I30" s="98" t="s">
        <v>124</v>
      </c>
      <c r="P30" s="4"/>
      <c r="Q30" s="5"/>
      <c r="R30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13D5B-6D0B-487D-A991-D6BF05E8BB32}">
  <sheetPr>
    <tabColor rgb="FF00B0F0"/>
  </sheetPr>
  <dimension ref="A1:T31"/>
  <sheetViews>
    <sheetView workbookViewId="0">
      <selection activeCell="C12" sqref="C12"/>
    </sheetView>
  </sheetViews>
  <sheetFormatPr defaultRowHeight="15" x14ac:dyDescent="0.25"/>
  <cols>
    <col min="1" max="1" width="16.7109375" bestFit="1" customWidth="1"/>
    <col min="2" max="2" width="0.42578125" customWidth="1"/>
    <col min="4" max="4" width="14.42578125" customWidth="1"/>
    <col min="5" max="5" width="12.28515625" customWidth="1"/>
    <col min="6" max="6" width="11.140625" customWidth="1"/>
    <col min="7" max="7" width="13.5703125" customWidth="1"/>
    <col min="8" max="8" width="12.85546875" customWidth="1"/>
    <col min="9" max="9" width="22.140625" style="6" bestFit="1" customWidth="1"/>
    <col min="10" max="10" width="31.42578125" style="6" customWidth="1"/>
  </cols>
  <sheetData>
    <row r="1" spans="1:19" ht="18" x14ac:dyDescent="0.25">
      <c r="A1" s="12" t="s">
        <v>0</v>
      </c>
      <c r="B1" s="13"/>
      <c r="C1" s="13">
        <v>15334</v>
      </c>
      <c r="D1" s="13">
        <v>16388</v>
      </c>
      <c r="E1" s="13">
        <v>1510</v>
      </c>
      <c r="F1" s="13">
        <v>13489</v>
      </c>
      <c r="G1" s="13">
        <v>9116</v>
      </c>
      <c r="H1" s="13">
        <v>3743</v>
      </c>
      <c r="I1" s="25"/>
      <c r="J1" s="25"/>
      <c r="K1" s="14"/>
      <c r="L1" s="13"/>
    </row>
    <row r="2" spans="1:19" ht="18" x14ac:dyDescent="0.25">
      <c r="A2" s="12"/>
      <c r="B2" s="13"/>
      <c r="C2" s="13"/>
      <c r="D2" s="13"/>
      <c r="E2" s="13"/>
      <c r="F2" s="13"/>
      <c r="G2" s="13"/>
      <c r="H2" s="13"/>
      <c r="I2" s="25"/>
      <c r="J2" s="25"/>
      <c r="K2" s="13"/>
      <c r="L2" s="13"/>
    </row>
    <row r="3" spans="1:19" ht="18" x14ac:dyDescent="0.25">
      <c r="A3" s="15" t="s">
        <v>55</v>
      </c>
      <c r="B3" s="15"/>
      <c r="C3" s="24"/>
      <c r="D3" s="19"/>
      <c r="E3" s="19"/>
      <c r="F3" s="23"/>
      <c r="G3" s="23"/>
      <c r="H3" s="15"/>
      <c r="I3" s="26"/>
      <c r="J3" s="26"/>
      <c r="K3" s="23"/>
      <c r="L3" s="23"/>
    </row>
    <row r="4" spans="1:19" ht="18.75" x14ac:dyDescent="0.3">
      <c r="A4" s="16" t="s">
        <v>2</v>
      </c>
      <c r="B4" s="17"/>
      <c r="C4" s="80">
        <v>0</v>
      </c>
      <c r="D4" s="81">
        <v>11370.05</v>
      </c>
      <c r="E4" s="81">
        <v>8748.18</v>
      </c>
      <c r="F4" s="82">
        <v>5874.88</v>
      </c>
      <c r="G4" s="82">
        <v>12093.12</v>
      </c>
      <c r="H4" s="82">
        <v>6329.76</v>
      </c>
      <c r="I4" s="27"/>
      <c r="J4" s="28"/>
      <c r="K4" s="8"/>
      <c r="L4" s="8"/>
      <c r="Q4" s="4"/>
      <c r="R4" s="3"/>
      <c r="S4" s="4"/>
    </row>
    <row r="5" spans="1:19" ht="18.75" x14ac:dyDescent="0.3">
      <c r="A5" s="16" t="s">
        <v>3</v>
      </c>
      <c r="B5" s="17"/>
      <c r="C5" s="80">
        <f>3.28084*C4</f>
        <v>0</v>
      </c>
      <c r="D5" s="80">
        <f t="shared" ref="D5:H5" si="0">3.28084*D4</f>
        <v>37303.314842</v>
      </c>
      <c r="E5" s="80">
        <f t="shared" si="0"/>
        <v>28701.378871200002</v>
      </c>
      <c r="F5" s="80">
        <f t="shared" si="0"/>
        <v>19274.541299200002</v>
      </c>
      <c r="G5" s="80">
        <f t="shared" si="0"/>
        <v>39675.5918208</v>
      </c>
      <c r="H5" s="80">
        <f t="shared" si="0"/>
        <v>20766.9297984</v>
      </c>
      <c r="I5" s="27"/>
      <c r="J5" s="28"/>
      <c r="K5" s="8"/>
      <c r="L5" s="8"/>
      <c r="O5" s="6"/>
      <c r="Q5" s="4"/>
      <c r="R5" s="3"/>
      <c r="S5" s="4"/>
    </row>
    <row r="6" spans="1:19" ht="18.75" x14ac:dyDescent="0.3">
      <c r="A6" s="15" t="s">
        <v>4</v>
      </c>
      <c r="B6" s="17"/>
      <c r="C6" s="83">
        <v>15</v>
      </c>
      <c r="D6" s="83">
        <v>39</v>
      </c>
      <c r="E6" s="83">
        <v>42</v>
      </c>
      <c r="F6" s="84">
        <v>43</v>
      </c>
      <c r="G6" s="84">
        <v>46</v>
      </c>
      <c r="H6" s="84">
        <v>45</v>
      </c>
      <c r="I6" s="28"/>
      <c r="J6" s="28"/>
      <c r="K6" s="8"/>
      <c r="L6" s="8"/>
      <c r="Q6" s="4"/>
      <c r="R6" s="4"/>
      <c r="S6" s="4"/>
    </row>
    <row r="7" spans="1:19" ht="18.75" x14ac:dyDescent="0.3">
      <c r="A7" s="15" t="s">
        <v>5</v>
      </c>
      <c r="B7" s="17"/>
      <c r="C7" s="83">
        <v>262</v>
      </c>
      <c r="D7" s="83">
        <v>370</v>
      </c>
      <c r="E7" s="83"/>
      <c r="F7" s="84">
        <v>382</v>
      </c>
      <c r="G7" s="84">
        <v>290</v>
      </c>
      <c r="H7" s="83">
        <v>350</v>
      </c>
      <c r="I7" s="28"/>
      <c r="J7" s="28"/>
      <c r="K7" s="8"/>
      <c r="L7" s="8"/>
      <c r="Q7" s="4"/>
      <c r="R7" s="4"/>
      <c r="S7" s="4"/>
    </row>
    <row r="8" spans="1:19" ht="18.75" x14ac:dyDescent="0.3">
      <c r="A8" s="15" t="s">
        <v>6</v>
      </c>
      <c r="B8" s="17"/>
      <c r="C8" s="84"/>
      <c r="D8" s="84"/>
      <c r="E8" s="84"/>
      <c r="F8" s="84"/>
      <c r="G8" s="84"/>
      <c r="H8" s="83"/>
      <c r="I8" s="28"/>
      <c r="J8" s="28"/>
      <c r="K8" s="8"/>
      <c r="L8" s="8"/>
      <c r="Q8" s="4"/>
      <c r="R8" s="4"/>
      <c r="S8" s="4"/>
    </row>
    <row r="9" spans="1:19" ht="18.75" x14ac:dyDescent="0.3">
      <c r="A9" s="16" t="s">
        <v>7</v>
      </c>
      <c r="B9" s="17"/>
      <c r="C9" s="83">
        <v>2</v>
      </c>
      <c r="D9" s="84"/>
      <c r="E9" s="84">
        <v>0</v>
      </c>
      <c r="F9" s="84">
        <v>1</v>
      </c>
      <c r="G9" s="84">
        <v>0</v>
      </c>
      <c r="H9" s="83">
        <v>0</v>
      </c>
      <c r="I9" s="28"/>
      <c r="J9" s="28"/>
      <c r="K9" s="8"/>
      <c r="L9" s="8"/>
      <c r="Q9" s="4"/>
      <c r="R9" s="4"/>
      <c r="S9" s="4"/>
    </row>
    <row r="10" spans="1:19" ht="18.75" x14ac:dyDescent="0.3">
      <c r="A10" s="16" t="s">
        <v>8</v>
      </c>
      <c r="B10" s="17"/>
      <c r="C10" s="84"/>
      <c r="D10" s="84"/>
      <c r="E10" s="84"/>
      <c r="F10" s="84"/>
      <c r="G10" s="84"/>
      <c r="H10" s="83"/>
      <c r="I10" s="28"/>
      <c r="J10" s="28"/>
      <c r="K10" s="8"/>
      <c r="L10" s="8"/>
      <c r="Q10" s="4"/>
      <c r="R10" s="4"/>
      <c r="S10" s="4"/>
    </row>
    <row r="11" spans="1:19" ht="18.75" x14ac:dyDescent="0.3">
      <c r="A11" s="16" t="s">
        <v>9</v>
      </c>
      <c r="B11" s="17"/>
      <c r="C11" s="84"/>
      <c r="D11" s="84"/>
      <c r="E11" s="84"/>
      <c r="F11" s="84"/>
      <c r="G11" s="84"/>
      <c r="H11" s="83"/>
      <c r="I11" s="28"/>
      <c r="J11" s="28"/>
      <c r="K11" s="8"/>
      <c r="L11" s="8"/>
      <c r="Q11" s="4"/>
      <c r="R11" s="4"/>
      <c r="S11" s="4"/>
    </row>
    <row r="12" spans="1:19" ht="18.75" x14ac:dyDescent="0.3">
      <c r="A12" s="16" t="s">
        <v>10</v>
      </c>
      <c r="B12" s="17"/>
      <c r="C12" s="84">
        <v>21.2</v>
      </c>
      <c r="D12" s="83">
        <v>35</v>
      </c>
      <c r="E12" s="84">
        <v>30</v>
      </c>
      <c r="F12" s="84">
        <v>25</v>
      </c>
      <c r="G12" s="84">
        <v>30</v>
      </c>
      <c r="H12" s="83">
        <v>25</v>
      </c>
      <c r="I12" s="28"/>
      <c r="J12" s="28"/>
      <c r="K12" s="8"/>
      <c r="L12" s="8"/>
      <c r="Q12" s="4"/>
      <c r="R12" s="4"/>
      <c r="S12" s="4"/>
    </row>
    <row r="13" spans="1:19" ht="18.75" x14ac:dyDescent="0.3">
      <c r="A13" s="16" t="s">
        <v>11</v>
      </c>
      <c r="B13" s="17"/>
      <c r="C13" s="84"/>
      <c r="D13" s="84"/>
      <c r="E13" s="84"/>
      <c r="F13" s="84"/>
      <c r="G13" s="84"/>
      <c r="H13" s="83"/>
      <c r="I13" s="28"/>
      <c r="J13" s="28"/>
      <c r="K13" s="8"/>
      <c r="L13" s="8"/>
      <c r="Q13" s="4"/>
      <c r="R13" s="4"/>
      <c r="S13" s="4"/>
    </row>
    <row r="14" spans="1:19" ht="18.75" x14ac:dyDescent="0.3">
      <c r="A14" s="16" t="s">
        <v>12</v>
      </c>
      <c r="B14" s="17"/>
      <c r="C14" s="84">
        <v>89</v>
      </c>
      <c r="D14" s="84">
        <v>125</v>
      </c>
      <c r="E14" s="83">
        <v>100</v>
      </c>
      <c r="F14" s="84">
        <v>122</v>
      </c>
      <c r="G14" s="84">
        <v>120</v>
      </c>
      <c r="H14" s="83">
        <v>100</v>
      </c>
      <c r="I14" s="28"/>
      <c r="J14" s="28"/>
      <c r="K14" s="8"/>
      <c r="L14" s="8"/>
      <c r="Q14" s="4"/>
      <c r="R14" s="4"/>
      <c r="S14" s="4"/>
    </row>
    <row r="15" spans="1:19" ht="18.75" x14ac:dyDescent="0.3">
      <c r="A15" s="16" t="s">
        <v>13</v>
      </c>
      <c r="B15" s="17"/>
      <c r="C15" s="84"/>
      <c r="D15" s="84"/>
      <c r="E15" s="84"/>
      <c r="F15" s="84"/>
      <c r="G15" s="84"/>
      <c r="H15" s="83"/>
      <c r="I15" s="28"/>
      <c r="J15" s="28"/>
      <c r="K15" s="8"/>
      <c r="L15" s="8"/>
      <c r="Q15" s="4"/>
      <c r="R15" s="3"/>
      <c r="S15" s="4"/>
    </row>
    <row r="16" spans="1:19" ht="18.75" x14ac:dyDescent="0.3">
      <c r="A16" s="16" t="s">
        <v>14</v>
      </c>
      <c r="B16" s="17"/>
      <c r="C16" s="84">
        <v>130.5</v>
      </c>
      <c r="D16" s="83">
        <v>190</v>
      </c>
      <c r="E16" s="97">
        <v>130</v>
      </c>
      <c r="F16" s="84">
        <v>195</v>
      </c>
      <c r="G16" s="84">
        <v>170</v>
      </c>
      <c r="H16" s="83">
        <v>130</v>
      </c>
      <c r="I16" s="28"/>
      <c r="J16" s="28"/>
      <c r="K16" s="8"/>
      <c r="L16" s="8"/>
      <c r="Q16" s="4"/>
      <c r="R16" s="4"/>
      <c r="S16" s="4"/>
    </row>
    <row r="17" spans="1:20" ht="18.75" x14ac:dyDescent="0.3">
      <c r="A17" s="16" t="s">
        <v>15</v>
      </c>
      <c r="B17" s="17"/>
      <c r="C17" s="84"/>
      <c r="D17" s="84"/>
      <c r="E17" s="84"/>
      <c r="F17" s="84"/>
      <c r="G17" s="84"/>
      <c r="H17" s="83"/>
      <c r="I17" s="28"/>
      <c r="J17" s="28"/>
      <c r="K17" s="8"/>
      <c r="L17" s="8"/>
      <c r="Q17" s="4"/>
      <c r="R17" s="3"/>
      <c r="S17" s="4"/>
    </row>
    <row r="18" spans="1:20" ht="18.75" x14ac:dyDescent="0.3">
      <c r="A18" s="16" t="s">
        <v>16</v>
      </c>
      <c r="B18" s="17"/>
      <c r="C18" s="84">
        <v>200</v>
      </c>
      <c r="D18" s="84">
        <v>252.5</v>
      </c>
      <c r="E18" s="84">
        <v>230</v>
      </c>
      <c r="F18" s="84">
        <v>250</v>
      </c>
      <c r="G18" s="84">
        <v>250</v>
      </c>
      <c r="H18" s="83">
        <v>180</v>
      </c>
      <c r="I18" s="28"/>
      <c r="J18" s="28"/>
      <c r="K18" s="8"/>
      <c r="L18" s="8"/>
      <c r="Q18" s="4"/>
      <c r="R18" s="3"/>
      <c r="S18" s="3"/>
    </row>
    <row r="19" spans="1:20" ht="18.75" x14ac:dyDescent="0.3">
      <c r="A19" s="16" t="s">
        <v>17</v>
      </c>
      <c r="B19" s="17"/>
      <c r="C19" s="83" t="s">
        <v>58</v>
      </c>
      <c r="D19" s="84">
        <v>330</v>
      </c>
      <c r="E19" s="84" t="s">
        <v>58</v>
      </c>
      <c r="F19" s="84">
        <v>370</v>
      </c>
      <c r="G19" s="84" t="s">
        <v>58</v>
      </c>
      <c r="H19" s="83">
        <v>250</v>
      </c>
      <c r="I19" s="28"/>
      <c r="J19" s="28"/>
      <c r="K19" s="8"/>
      <c r="L19" s="8"/>
      <c r="Q19" s="4"/>
      <c r="R19" s="3"/>
      <c r="S19" s="4"/>
    </row>
    <row r="20" spans="1:20" ht="19.5" thickBot="1" x14ac:dyDescent="0.35">
      <c r="A20" s="18" t="s">
        <v>5</v>
      </c>
      <c r="B20" s="17"/>
      <c r="C20" s="83">
        <v>262</v>
      </c>
      <c r="D20" s="83">
        <v>370</v>
      </c>
      <c r="E20" s="83">
        <v>279</v>
      </c>
      <c r="F20" s="84">
        <v>382</v>
      </c>
      <c r="G20" s="84">
        <v>290</v>
      </c>
      <c r="H20" s="83">
        <v>350</v>
      </c>
      <c r="I20" s="28"/>
      <c r="J20" s="28"/>
      <c r="K20" s="8"/>
      <c r="L20" s="8"/>
      <c r="Q20" s="4"/>
      <c r="R20" s="4"/>
      <c r="S20" s="4"/>
    </row>
    <row r="21" spans="1:20" ht="19.5" thickTop="1" x14ac:dyDescent="0.3">
      <c r="C21" s="17"/>
      <c r="I21" s="29"/>
      <c r="J21" s="29"/>
      <c r="Q21" s="4"/>
      <c r="R21" s="4"/>
      <c r="S21" s="4"/>
    </row>
    <row r="22" spans="1:20" ht="15.75" x14ac:dyDescent="0.25">
      <c r="A22" s="9" t="s">
        <v>29</v>
      </c>
      <c r="B22" s="10"/>
      <c r="C22" s="10" t="s">
        <v>42</v>
      </c>
      <c r="D22" s="10" t="s">
        <v>43</v>
      </c>
      <c r="E22" s="10"/>
      <c r="F22" s="10"/>
      <c r="G22" s="10"/>
      <c r="H22" s="10" t="s">
        <v>50</v>
      </c>
      <c r="I22" s="11"/>
      <c r="J22" s="11"/>
      <c r="Q22" s="4"/>
      <c r="R22" s="4"/>
      <c r="S22" s="4"/>
    </row>
    <row r="23" spans="1:20" ht="15.75" x14ac:dyDescent="0.25">
      <c r="A23" s="9" t="s">
        <v>30</v>
      </c>
      <c r="B23" s="10"/>
      <c r="C23" s="10" t="s">
        <v>24</v>
      </c>
      <c r="D23" s="10" t="s">
        <v>23</v>
      </c>
      <c r="E23" s="10"/>
      <c r="F23" s="10" t="s">
        <v>51</v>
      </c>
      <c r="G23" s="10" t="s">
        <v>23</v>
      </c>
      <c r="H23" s="10" t="s">
        <v>23</v>
      </c>
      <c r="I23" s="11"/>
      <c r="J23" s="11"/>
      <c r="Q23" s="4"/>
      <c r="R23" s="4"/>
      <c r="S23" s="4"/>
    </row>
    <row r="24" spans="1:20" ht="15.75" x14ac:dyDescent="0.25">
      <c r="A24" s="9" t="s">
        <v>31</v>
      </c>
      <c r="B24" s="10"/>
      <c r="C24" s="10" t="s">
        <v>39</v>
      </c>
      <c r="D24" s="10" t="s">
        <v>41</v>
      </c>
      <c r="E24" s="10"/>
      <c r="F24" s="10" t="s">
        <v>33</v>
      </c>
      <c r="G24" s="10" t="s">
        <v>40</v>
      </c>
      <c r="H24" s="10" t="s">
        <v>40</v>
      </c>
      <c r="I24" s="11"/>
      <c r="J24" s="11"/>
      <c r="Q24" s="4"/>
      <c r="R24" s="4"/>
      <c r="S24" s="4"/>
    </row>
    <row r="25" spans="1:20" ht="15.75" x14ac:dyDescent="0.25">
      <c r="A25" s="9" t="s">
        <v>32</v>
      </c>
      <c r="B25" s="10"/>
      <c r="C25" s="10" t="s">
        <v>20</v>
      </c>
      <c r="D25" s="10" t="s">
        <v>20</v>
      </c>
      <c r="E25" s="10"/>
      <c r="F25" s="10" t="s">
        <v>26</v>
      </c>
      <c r="G25" s="10" t="s">
        <v>18</v>
      </c>
      <c r="H25" s="10" t="s">
        <v>26</v>
      </c>
      <c r="I25" s="11"/>
      <c r="J25" s="11"/>
      <c r="Q25" s="4"/>
      <c r="R25" s="3"/>
      <c r="S25" s="4"/>
    </row>
    <row r="26" spans="1:20" x14ac:dyDescent="0.25">
      <c r="Q26" s="4"/>
      <c r="R26" s="4"/>
      <c r="S26" s="4"/>
    </row>
    <row r="27" spans="1:20" ht="270" x14ac:dyDescent="0.25">
      <c r="A27" s="9" t="s">
        <v>60</v>
      </c>
      <c r="C27" s="41" t="s">
        <v>61</v>
      </c>
      <c r="E27" s="48" t="s">
        <v>125</v>
      </c>
      <c r="I27"/>
      <c r="J27"/>
      <c r="R27" s="4"/>
      <c r="S27" s="4"/>
      <c r="T27" s="4"/>
    </row>
    <row r="28" spans="1:20" x14ac:dyDescent="0.25">
      <c r="Q28" s="4"/>
      <c r="R28" s="4"/>
      <c r="S28" s="4"/>
    </row>
    <row r="29" spans="1:20" s="37" customFormat="1" ht="45" x14ac:dyDescent="0.25">
      <c r="A29" s="36" t="s">
        <v>66</v>
      </c>
      <c r="D29" s="37" t="s">
        <v>78</v>
      </c>
      <c r="E29" s="37" t="s">
        <v>75</v>
      </c>
      <c r="H29" s="37" t="s">
        <v>77</v>
      </c>
      <c r="I29" s="44"/>
      <c r="J29" s="44"/>
      <c r="Q29" s="40"/>
      <c r="R29" s="40"/>
      <c r="S29" s="40"/>
    </row>
    <row r="30" spans="1:20" x14ac:dyDescent="0.25">
      <c r="Q30" s="4"/>
      <c r="R30" s="4"/>
      <c r="S30" s="4"/>
    </row>
    <row r="31" spans="1:20" x14ac:dyDescent="0.25">
      <c r="Q31" s="4"/>
      <c r="R31" s="5"/>
      <c r="S31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9341-CBA0-44A2-BC90-AD2B884C9552}">
  <sheetPr>
    <tabColor rgb="FF00B0F0"/>
  </sheetPr>
  <dimension ref="A1:T30"/>
  <sheetViews>
    <sheetView tabSelected="1" workbookViewId="0">
      <selection activeCell="E12" sqref="E12"/>
    </sheetView>
  </sheetViews>
  <sheetFormatPr defaultRowHeight="15" x14ac:dyDescent="0.25"/>
  <cols>
    <col min="1" max="1" width="16.7109375" bestFit="1" customWidth="1"/>
    <col min="4" max="4" width="14" customWidth="1"/>
    <col min="5" max="5" width="11.7109375" customWidth="1"/>
    <col min="6" max="6" width="12.42578125" customWidth="1"/>
    <col min="7" max="7" width="13.7109375" customWidth="1"/>
    <col min="8" max="9" width="12.85546875" customWidth="1"/>
    <col min="11" max="11" width="12.7109375" bestFit="1" customWidth="1"/>
  </cols>
  <sheetData>
    <row r="1" spans="1:12" ht="18" x14ac:dyDescent="0.25">
      <c r="A1" s="12" t="s">
        <v>0</v>
      </c>
      <c r="B1" s="13"/>
      <c r="C1" s="13">
        <v>10242</v>
      </c>
      <c r="D1" s="13">
        <v>17550</v>
      </c>
      <c r="E1" s="13">
        <v>16633</v>
      </c>
      <c r="F1" s="13">
        <v>846</v>
      </c>
      <c r="G1" s="13">
        <v>9</v>
      </c>
      <c r="H1" s="13">
        <v>16299</v>
      </c>
      <c r="I1" s="13">
        <v>16133</v>
      </c>
      <c r="J1" s="14"/>
      <c r="K1" s="13"/>
    </row>
    <row r="2" spans="1:12" ht="18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2" ht="18" x14ac:dyDescent="0.25">
      <c r="A3" s="15" t="s">
        <v>56</v>
      </c>
      <c r="B3" s="15"/>
      <c r="C3" s="19"/>
      <c r="D3" s="19"/>
      <c r="E3" s="19"/>
      <c r="F3" s="15"/>
      <c r="G3" s="23"/>
      <c r="H3" s="15"/>
      <c r="I3" s="23"/>
      <c r="J3" s="23"/>
      <c r="K3" s="23"/>
      <c r="L3" s="7"/>
    </row>
    <row r="4" spans="1:12" ht="18.75" x14ac:dyDescent="0.3">
      <c r="A4" s="16" t="s">
        <v>2</v>
      </c>
      <c r="B4" s="17"/>
      <c r="C4" s="80">
        <v>0</v>
      </c>
      <c r="D4" s="81">
        <v>9492.58</v>
      </c>
      <c r="E4" s="82">
        <v>7578.56</v>
      </c>
      <c r="F4" s="82">
        <v>12184.54</v>
      </c>
      <c r="G4" s="82">
        <v>12371.18</v>
      </c>
      <c r="H4" s="82">
        <v>5638.29</v>
      </c>
      <c r="I4" s="82">
        <v>6078.46</v>
      </c>
      <c r="J4" s="17"/>
      <c r="K4" s="8">
        <v>175284.3</v>
      </c>
      <c r="L4" s="7" t="s">
        <v>104</v>
      </c>
    </row>
    <row r="5" spans="1:12" ht="18.75" x14ac:dyDescent="0.3">
      <c r="A5" s="16" t="s">
        <v>3</v>
      </c>
      <c r="B5" s="17"/>
      <c r="C5" s="80">
        <f>3.28084*C4</f>
        <v>0</v>
      </c>
      <c r="D5" s="80">
        <f t="shared" ref="D5:I5" si="0">3.28084*D4</f>
        <v>31143.636167199998</v>
      </c>
      <c r="E5" s="80">
        <f t="shared" si="0"/>
        <v>24864.042790400003</v>
      </c>
      <c r="F5" s="80">
        <f t="shared" si="0"/>
        <v>39975.526213600002</v>
      </c>
      <c r="G5" s="80">
        <f t="shared" si="0"/>
        <v>40587.862191200002</v>
      </c>
      <c r="H5" s="80">
        <f t="shared" si="0"/>
        <v>18498.327363600001</v>
      </c>
      <c r="I5" s="80">
        <f t="shared" si="0"/>
        <v>19942.4547064</v>
      </c>
      <c r="J5" s="8"/>
      <c r="K5" s="8">
        <f>SUM(C5:J5)</f>
        <v>175011.84943239999</v>
      </c>
      <c r="L5" s="7" t="s">
        <v>105</v>
      </c>
    </row>
    <row r="6" spans="1:12" ht="18.75" x14ac:dyDescent="0.3">
      <c r="A6" s="15" t="s">
        <v>4</v>
      </c>
      <c r="B6" s="17"/>
      <c r="C6" s="83">
        <v>22</v>
      </c>
      <c r="D6" s="83">
        <v>24</v>
      </c>
      <c r="E6" s="83">
        <v>21</v>
      </c>
      <c r="F6" s="84">
        <v>36</v>
      </c>
      <c r="G6" s="84">
        <v>17</v>
      </c>
      <c r="H6" s="84">
        <v>10</v>
      </c>
      <c r="I6" s="84">
        <v>16</v>
      </c>
      <c r="J6" s="8"/>
      <c r="K6" s="8"/>
      <c r="L6" s="7"/>
    </row>
    <row r="7" spans="1:12" ht="18.75" x14ac:dyDescent="0.3">
      <c r="A7" s="15" t="s">
        <v>5</v>
      </c>
      <c r="B7" s="17"/>
      <c r="C7" s="83">
        <v>215</v>
      </c>
      <c r="D7" s="83">
        <v>190</v>
      </c>
      <c r="E7" s="83"/>
      <c r="F7" s="84">
        <v>153</v>
      </c>
      <c r="G7" s="84">
        <v>511</v>
      </c>
      <c r="H7" s="83">
        <v>1650</v>
      </c>
      <c r="I7" s="84">
        <v>3000</v>
      </c>
      <c r="J7" s="8"/>
      <c r="K7" s="8"/>
      <c r="L7" s="7"/>
    </row>
    <row r="8" spans="1:12" ht="18.75" x14ac:dyDescent="0.3">
      <c r="A8" s="15" t="s">
        <v>6</v>
      </c>
      <c r="B8" s="17"/>
      <c r="C8" s="84"/>
      <c r="D8" s="84"/>
      <c r="E8" s="84"/>
      <c r="F8" s="84"/>
      <c r="G8" s="84"/>
      <c r="H8" s="83"/>
      <c r="I8" s="84"/>
      <c r="J8" s="8"/>
      <c r="K8" s="8"/>
      <c r="L8" s="7"/>
    </row>
    <row r="9" spans="1:12" ht="18.75" x14ac:dyDescent="0.3">
      <c r="A9" s="16" t="s">
        <v>7</v>
      </c>
      <c r="B9" s="17"/>
      <c r="C9" s="83">
        <v>0</v>
      </c>
      <c r="D9" s="83">
        <v>0</v>
      </c>
      <c r="E9" s="83">
        <v>0</v>
      </c>
      <c r="F9" s="84">
        <v>3</v>
      </c>
      <c r="G9" s="84">
        <v>0</v>
      </c>
      <c r="H9" s="83">
        <v>0</v>
      </c>
      <c r="I9" s="84">
        <v>0</v>
      </c>
      <c r="J9" s="8"/>
      <c r="K9" s="8"/>
      <c r="L9" s="7"/>
    </row>
    <row r="10" spans="1:12" ht="18.75" x14ac:dyDescent="0.3">
      <c r="A10" s="16" t="s">
        <v>8</v>
      </c>
      <c r="B10" s="17"/>
      <c r="C10" s="83"/>
      <c r="D10" s="83"/>
      <c r="E10" s="83"/>
      <c r="F10" s="84"/>
      <c r="G10" s="84"/>
      <c r="H10" s="83"/>
      <c r="I10" s="84"/>
      <c r="J10" s="8"/>
      <c r="K10" s="8"/>
      <c r="L10" s="7"/>
    </row>
    <row r="11" spans="1:12" ht="18.75" x14ac:dyDescent="0.3">
      <c r="A11" s="16" t="s">
        <v>9</v>
      </c>
      <c r="B11" s="20"/>
      <c r="C11" s="83"/>
      <c r="D11" s="83"/>
      <c r="E11" s="83"/>
      <c r="F11" s="83"/>
      <c r="G11" s="83"/>
      <c r="H11" s="83"/>
      <c r="I11" s="84"/>
      <c r="J11" s="8"/>
      <c r="K11" s="8"/>
      <c r="L11" s="7"/>
    </row>
    <row r="12" spans="1:12" ht="18.75" x14ac:dyDescent="0.3">
      <c r="A12" s="16" t="s">
        <v>10</v>
      </c>
      <c r="B12" s="20"/>
      <c r="C12" s="83">
        <v>70</v>
      </c>
      <c r="D12" s="83">
        <v>45</v>
      </c>
      <c r="E12" s="83">
        <v>25</v>
      </c>
      <c r="F12" s="83">
        <v>68</v>
      </c>
      <c r="G12" s="83">
        <v>40</v>
      </c>
      <c r="H12" s="83">
        <v>30</v>
      </c>
      <c r="I12" s="84">
        <v>30</v>
      </c>
      <c r="J12" s="8"/>
      <c r="K12" s="8"/>
      <c r="L12" s="7"/>
    </row>
    <row r="13" spans="1:12" ht="18.75" x14ac:dyDescent="0.3">
      <c r="A13" s="16" t="s">
        <v>11</v>
      </c>
      <c r="B13" s="20"/>
      <c r="C13" s="83"/>
      <c r="D13" s="83"/>
      <c r="E13" s="83"/>
      <c r="F13" s="83"/>
      <c r="G13" s="83"/>
      <c r="H13" s="83"/>
      <c r="I13" s="84"/>
      <c r="J13" s="8"/>
      <c r="K13" s="8"/>
      <c r="L13" s="7"/>
    </row>
    <row r="14" spans="1:12" ht="18.75" x14ac:dyDescent="0.3">
      <c r="A14" s="16" t="s">
        <v>12</v>
      </c>
      <c r="B14" s="20"/>
      <c r="C14" s="83">
        <v>115</v>
      </c>
      <c r="D14" s="83">
        <v>110</v>
      </c>
      <c r="E14" s="83">
        <v>110</v>
      </c>
      <c r="F14" s="83">
        <v>139.6</v>
      </c>
      <c r="G14" s="83">
        <v>130</v>
      </c>
      <c r="H14" s="83">
        <v>135</v>
      </c>
      <c r="I14" s="84">
        <v>120</v>
      </c>
      <c r="J14" s="8"/>
      <c r="K14" s="8"/>
      <c r="L14" s="7"/>
    </row>
    <row r="15" spans="1:12" ht="18.75" x14ac:dyDescent="0.3">
      <c r="A15" s="16" t="s">
        <v>13</v>
      </c>
      <c r="B15" s="20"/>
      <c r="C15" s="83"/>
      <c r="D15" s="83"/>
      <c r="E15" s="83"/>
      <c r="F15" s="83"/>
      <c r="G15" s="83"/>
      <c r="H15" s="83"/>
      <c r="I15" s="84"/>
      <c r="J15" s="8"/>
      <c r="K15" s="8"/>
      <c r="L15" s="7"/>
    </row>
    <row r="16" spans="1:12" ht="18.75" x14ac:dyDescent="0.3">
      <c r="A16" s="16" t="s">
        <v>14</v>
      </c>
      <c r="B16" s="20"/>
      <c r="C16" s="83" t="s">
        <v>58</v>
      </c>
      <c r="D16" s="83" t="s">
        <v>58</v>
      </c>
      <c r="E16" s="83" t="s">
        <v>58</v>
      </c>
      <c r="F16" s="83" t="s">
        <v>58</v>
      </c>
      <c r="G16" s="83">
        <v>165</v>
      </c>
      <c r="H16" s="83">
        <v>160</v>
      </c>
      <c r="I16" s="84">
        <v>190</v>
      </c>
      <c r="J16" s="8"/>
      <c r="K16" s="8"/>
      <c r="L16" s="7"/>
    </row>
    <row r="17" spans="1:20" ht="18.75" x14ac:dyDescent="0.3">
      <c r="A17" s="16" t="s">
        <v>15</v>
      </c>
      <c r="B17" s="20"/>
      <c r="C17" s="83"/>
      <c r="D17" s="83"/>
      <c r="E17" s="83"/>
      <c r="F17" s="83"/>
      <c r="G17" s="83"/>
      <c r="H17" s="83"/>
      <c r="I17" s="84"/>
      <c r="J17" s="8"/>
      <c r="K17" s="8"/>
      <c r="L17" s="7"/>
    </row>
    <row r="18" spans="1:20" ht="18.75" x14ac:dyDescent="0.3">
      <c r="A18" s="16" t="s">
        <v>16</v>
      </c>
      <c r="B18" s="20"/>
      <c r="C18" s="83">
        <v>140</v>
      </c>
      <c r="D18" s="83">
        <v>130</v>
      </c>
      <c r="E18" s="83">
        <v>150</v>
      </c>
      <c r="F18" s="83" t="s">
        <v>58</v>
      </c>
      <c r="G18" s="83">
        <v>240</v>
      </c>
      <c r="H18" s="83">
        <v>270</v>
      </c>
      <c r="I18" s="84">
        <v>270</v>
      </c>
      <c r="J18" s="8"/>
      <c r="K18" s="8"/>
      <c r="L18" s="7"/>
    </row>
    <row r="19" spans="1:20" ht="18.75" x14ac:dyDescent="0.3">
      <c r="A19" s="16" t="s">
        <v>17</v>
      </c>
      <c r="B19" s="17"/>
      <c r="C19" s="83">
        <v>180</v>
      </c>
      <c r="D19" s="83"/>
      <c r="E19" s="83">
        <v>260</v>
      </c>
      <c r="F19" s="83"/>
      <c r="G19" s="83">
        <v>450</v>
      </c>
      <c r="H19" s="83">
        <v>390</v>
      </c>
      <c r="I19" s="84">
        <v>390</v>
      </c>
      <c r="J19" s="8"/>
      <c r="K19" s="8"/>
      <c r="L19" s="7"/>
    </row>
    <row r="20" spans="1:20" ht="19.5" thickBot="1" x14ac:dyDescent="0.35">
      <c r="A20" s="18" t="s">
        <v>5</v>
      </c>
      <c r="B20" s="17"/>
      <c r="C20" s="83">
        <v>215</v>
      </c>
      <c r="D20" s="83">
        <v>190</v>
      </c>
      <c r="E20" s="83">
        <v>2720</v>
      </c>
      <c r="F20" s="84">
        <v>153</v>
      </c>
      <c r="G20" s="84">
        <v>511</v>
      </c>
      <c r="H20" s="83">
        <v>1650</v>
      </c>
      <c r="I20" s="84">
        <v>3000</v>
      </c>
      <c r="J20" s="8"/>
      <c r="K20" s="8"/>
      <c r="L20" s="7"/>
    </row>
    <row r="21" spans="1:20" ht="19.5" thickTop="1" x14ac:dyDescent="0.3">
      <c r="C21" s="17"/>
      <c r="D21" s="6"/>
      <c r="E21" s="6"/>
      <c r="F21" s="17"/>
    </row>
    <row r="22" spans="1:20" ht="15.75" x14ac:dyDescent="0.25">
      <c r="A22" s="9" t="s">
        <v>29</v>
      </c>
      <c r="B22" s="10"/>
      <c r="C22" s="10"/>
      <c r="D22" s="11" t="s">
        <v>42</v>
      </c>
      <c r="E22" s="11"/>
      <c r="F22" s="10" t="s">
        <v>43</v>
      </c>
      <c r="G22" s="10"/>
      <c r="H22" s="10" t="s">
        <v>49</v>
      </c>
      <c r="I22" s="10"/>
    </row>
    <row r="23" spans="1:20" ht="15.75" x14ac:dyDescent="0.25">
      <c r="A23" s="9" t="s">
        <v>30</v>
      </c>
      <c r="B23" s="10"/>
      <c r="C23" s="10" t="s">
        <v>22</v>
      </c>
      <c r="D23" s="10" t="s">
        <v>23</v>
      </c>
      <c r="E23" s="10" t="s">
        <v>23</v>
      </c>
      <c r="F23" s="10" t="s">
        <v>23</v>
      </c>
      <c r="G23" s="10" t="s">
        <v>23</v>
      </c>
      <c r="H23" s="10" t="s">
        <v>23</v>
      </c>
      <c r="I23" s="10" t="s">
        <v>23</v>
      </c>
    </row>
    <row r="24" spans="1:20" ht="15.75" x14ac:dyDescent="0.25">
      <c r="A24" s="9" t="s">
        <v>31</v>
      </c>
      <c r="B24" s="10"/>
      <c r="C24" s="10" t="s">
        <v>40</v>
      </c>
      <c r="D24" s="10" t="s">
        <v>41</v>
      </c>
      <c r="E24" s="10" t="s">
        <v>40</v>
      </c>
      <c r="F24" s="10" t="s">
        <v>33</v>
      </c>
      <c r="G24" s="10" t="s">
        <v>40</v>
      </c>
      <c r="H24" s="10" t="s">
        <v>40</v>
      </c>
      <c r="I24" s="10" t="s">
        <v>40</v>
      </c>
    </row>
    <row r="25" spans="1:20" ht="15.75" x14ac:dyDescent="0.25">
      <c r="A25" s="9" t="s">
        <v>32</v>
      </c>
      <c r="B25" s="10"/>
      <c r="C25" s="10" t="s">
        <v>19</v>
      </c>
      <c r="D25" s="11" t="s">
        <v>21</v>
      </c>
      <c r="E25" s="11" t="s">
        <v>28</v>
      </c>
      <c r="F25" s="10" t="s">
        <v>28</v>
      </c>
      <c r="G25" s="10" t="s">
        <v>52</v>
      </c>
      <c r="H25" s="10" t="s">
        <v>26</v>
      </c>
      <c r="I25" s="10" t="s">
        <v>26</v>
      </c>
    </row>
    <row r="27" spans="1:20" ht="45" x14ac:dyDescent="0.25">
      <c r="A27" s="9" t="s">
        <v>60</v>
      </c>
      <c r="C27" s="10" t="s">
        <v>61</v>
      </c>
      <c r="F27" s="6"/>
      <c r="G27" s="37" t="s">
        <v>82</v>
      </c>
      <c r="R27" s="4"/>
      <c r="S27" s="4"/>
      <c r="T27" s="4"/>
    </row>
    <row r="29" spans="1:20" s="37" customFormat="1" ht="60" x14ac:dyDescent="0.25">
      <c r="A29" s="36" t="s">
        <v>66</v>
      </c>
      <c r="C29" s="98" t="s">
        <v>79</v>
      </c>
      <c r="E29" s="37" t="s">
        <v>133</v>
      </c>
      <c r="G29" s="44" t="s">
        <v>80</v>
      </c>
      <c r="H29" s="44" t="s">
        <v>81</v>
      </c>
    </row>
    <row r="30" spans="1:20" ht="300" x14ac:dyDescent="0.25">
      <c r="A30" s="51" t="s">
        <v>95</v>
      </c>
      <c r="C30" s="38" t="s">
        <v>96</v>
      </c>
      <c r="D30" s="38" t="s">
        <v>90</v>
      </c>
      <c r="E30" s="38" t="s">
        <v>118</v>
      </c>
      <c r="F30" s="38" t="s">
        <v>117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9598-11CF-4E78-9EE5-30910EA14FEB}">
  <sheetPr>
    <tabColor rgb="FFFFC000"/>
  </sheetPr>
  <dimension ref="A1:T30"/>
  <sheetViews>
    <sheetView workbookViewId="0">
      <selection activeCell="H12" sqref="H12"/>
    </sheetView>
  </sheetViews>
  <sheetFormatPr defaultRowHeight="15" x14ac:dyDescent="0.25"/>
  <cols>
    <col min="1" max="1" width="16.7109375" bestFit="1" customWidth="1"/>
    <col min="3" max="4" width="12.28515625" customWidth="1"/>
    <col min="5" max="5" width="12.7109375" customWidth="1"/>
    <col min="6" max="6" width="12" style="6" customWidth="1"/>
    <col min="7" max="7" width="12.42578125" customWidth="1"/>
    <col min="8" max="8" width="11.7109375" customWidth="1"/>
    <col min="9" max="9" width="12.5703125" customWidth="1"/>
    <col min="10" max="10" width="13.42578125" customWidth="1"/>
  </cols>
  <sheetData>
    <row r="1" spans="1:11" ht="18" x14ac:dyDescent="0.25">
      <c r="A1" s="12" t="s">
        <v>0</v>
      </c>
      <c r="B1" s="13"/>
      <c r="C1" s="13">
        <v>2867</v>
      </c>
      <c r="D1" s="13">
        <v>19829</v>
      </c>
      <c r="E1" s="13">
        <v>16786</v>
      </c>
      <c r="F1" s="13">
        <v>19825</v>
      </c>
      <c r="G1" s="13">
        <v>19831</v>
      </c>
      <c r="H1" s="13">
        <v>14737</v>
      </c>
      <c r="I1" s="13">
        <v>65</v>
      </c>
      <c r="J1" s="86">
        <v>13745</v>
      </c>
      <c r="K1" s="13"/>
    </row>
    <row r="2" spans="1:11" ht="18" x14ac:dyDescent="0.25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18" x14ac:dyDescent="0.25">
      <c r="A3" s="15" t="s">
        <v>57</v>
      </c>
      <c r="B3" s="19"/>
      <c r="C3" s="19"/>
      <c r="D3" s="19"/>
      <c r="E3" s="19"/>
      <c r="F3" s="19"/>
      <c r="G3" s="15"/>
      <c r="H3" s="15"/>
      <c r="I3" s="15"/>
      <c r="J3" s="15"/>
      <c r="K3" s="15"/>
    </row>
    <row r="4" spans="1:11" ht="18.75" x14ac:dyDescent="0.3">
      <c r="A4" s="16" t="s">
        <v>2</v>
      </c>
      <c r="B4" s="20"/>
      <c r="C4" s="80">
        <v>0</v>
      </c>
      <c r="D4" s="81">
        <v>7735.97</v>
      </c>
      <c r="E4" s="81">
        <v>3202.36</v>
      </c>
      <c r="F4" s="81">
        <v>4497.28</v>
      </c>
      <c r="G4" s="82">
        <v>2732.19</v>
      </c>
      <c r="H4" s="82">
        <v>5783.21</v>
      </c>
      <c r="I4" s="82">
        <v>19312.650000000001</v>
      </c>
      <c r="J4" s="82">
        <v>10455.780000000001</v>
      </c>
      <c r="K4" s="17"/>
    </row>
    <row r="5" spans="1:11" ht="18.75" x14ac:dyDescent="0.3">
      <c r="A5" s="16" t="s">
        <v>3</v>
      </c>
      <c r="B5" s="20"/>
      <c r="C5" s="80">
        <f>3.28084*C4</f>
        <v>0</v>
      </c>
      <c r="D5" s="80">
        <f t="shared" ref="D5:J5" si="0">3.28084*D4</f>
        <v>25380.479814800001</v>
      </c>
      <c r="E5" s="80">
        <f t="shared" si="0"/>
        <v>10506.430782400001</v>
      </c>
      <c r="F5" s="80">
        <f t="shared" si="0"/>
        <v>14754.856115199998</v>
      </c>
      <c r="G5" s="80">
        <f t="shared" si="0"/>
        <v>8963.8782396000006</v>
      </c>
      <c r="H5" s="80">
        <f t="shared" si="0"/>
        <v>18973.786696399999</v>
      </c>
      <c r="I5" s="80">
        <f t="shared" si="0"/>
        <v>63361.714626000001</v>
      </c>
      <c r="J5" s="80">
        <f t="shared" si="0"/>
        <v>34303.741255200002</v>
      </c>
      <c r="K5" s="17"/>
    </row>
    <row r="6" spans="1:11" ht="18.75" x14ac:dyDescent="0.3">
      <c r="A6" s="15" t="s">
        <v>4</v>
      </c>
      <c r="B6" s="21"/>
      <c r="C6" s="83">
        <v>8</v>
      </c>
      <c r="D6" s="83">
        <v>10</v>
      </c>
      <c r="E6" s="83">
        <v>10</v>
      </c>
      <c r="F6" s="83">
        <v>10</v>
      </c>
      <c r="G6" s="84">
        <v>4</v>
      </c>
      <c r="H6" s="84">
        <v>6</v>
      </c>
      <c r="I6" s="84">
        <v>6</v>
      </c>
      <c r="J6" s="85">
        <v>9</v>
      </c>
      <c r="K6" s="17"/>
    </row>
    <row r="7" spans="1:11" ht="18.75" x14ac:dyDescent="0.3">
      <c r="A7" s="15" t="s">
        <v>5</v>
      </c>
      <c r="B7" s="21"/>
      <c r="C7" s="83">
        <v>360</v>
      </c>
      <c r="D7" s="83">
        <v>310</v>
      </c>
      <c r="E7" s="83">
        <v>400</v>
      </c>
      <c r="F7" s="83">
        <v>235</v>
      </c>
      <c r="G7" s="84">
        <v>340</v>
      </c>
      <c r="H7" s="84">
        <v>440</v>
      </c>
      <c r="I7" s="84">
        <v>309</v>
      </c>
      <c r="J7" s="84">
        <v>238</v>
      </c>
      <c r="K7" s="17"/>
    </row>
    <row r="8" spans="1:11" ht="18.75" x14ac:dyDescent="0.3">
      <c r="A8" s="15" t="s">
        <v>6</v>
      </c>
      <c r="B8" s="8"/>
      <c r="C8" s="84"/>
      <c r="D8" s="83"/>
      <c r="E8" s="84"/>
      <c r="F8" s="83"/>
      <c r="G8" s="84"/>
      <c r="H8" s="84"/>
      <c r="I8" s="84"/>
      <c r="J8" s="84"/>
      <c r="K8" s="17"/>
    </row>
    <row r="9" spans="1:11" ht="18.75" x14ac:dyDescent="0.3">
      <c r="A9" s="16" t="s">
        <v>7</v>
      </c>
      <c r="B9" s="8"/>
      <c r="C9" s="84">
        <v>5</v>
      </c>
      <c r="D9" s="83">
        <v>5</v>
      </c>
      <c r="E9" s="83">
        <v>0</v>
      </c>
      <c r="F9" s="83">
        <v>4</v>
      </c>
      <c r="G9" s="83">
        <v>0</v>
      </c>
      <c r="H9" s="83">
        <v>0</v>
      </c>
      <c r="I9" s="84">
        <v>0</v>
      </c>
      <c r="J9" s="84"/>
      <c r="K9" s="17"/>
    </row>
    <row r="10" spans="1:11" ht="18.75" x14ac:dyDescent="0.3">
      <c r="A10" s="16" t="s">
        <v>8</v>
      </c>
      <c r="B10" s="8"/>
      <c r="C10" s="84"/>
      <c r="D10" s="83"/>
      <c r="E10" s="83"/>
      <c r="F10" s="83"/>
      <c r="G10" s="83"/>
      <c r="H10" s="83"/>
      <c r="I10" s="84"/>
      <c r="J10" s="84"/>
      <c r="K10" s="17"/>
    </row>
    <row r="11" spans="1:11" ht="18.75" x14ac:dyDescent="0.3">
      <c r="A11" s="16" t="s">
        <v>9</v>
      </c>
      <c r="B11" s="8"/>
      <c r="C11" s="84"/>
      <c r="D11" s="83"/>
      <c r="E11" s="83"/>
      <c r="F11" s="83"/>
      <c r="G11" s="83"/>
      <c r="H11" s="83"/>
      <c r="I11" s="83">
        <v>15</v>
      </c>
      <c r="J11" s="84">
        <v>0</v>
      </c>
      <c r="K11" s="17"/>
    </row>
    <row r="12" spans="1:11" ht="18.75" x14ac:dyDescent="0.3">
      <c r="A12" s="16" t="s">
        <v>10</v>
      </c>
      <c r="B12" s="8"/>
      <c r="C12" s="84">
        <v>25</v>
      </c>
      <c r="D12" s="83">
        <v>20</v>
      </c>
      <c r="E12" s="83">
        <v>40</v>
      </c>
      <c r="F12" s="83">
        <v>29</v>
      </c>
      <c r="G12" s="83">
        <v>27</v>
      </c>
      <c r="H12" s="83">
        <v>90</v>
      </c>
      <c r="I12" s="84">
        <v>50</v>
      </c>
      <c r="J12" s="84">
        <v>75</v>
      </c>
      <c r="K12" s="17"/>
    </row>
    <row r="13" spans="1:11" ht="18.75" x14ac:dyDescent="0.3">
      <c r="A13" s="16" t="s">
        <v>11</v>
      </c>
      <c r="B13" s="8"/>
      <c r="C13" s="84"/>
      <c r="D13" s="83"/>
      <c r="E13" s="83"/>
      <c r="F13" s="83"/>
      <c r="G13" s="83"/>
      <c r="H13" s="83"/>
      <c r="I13" s="84"/>
      <c r="J13" s="84"/>
      <c r="K13" s="17"/>
    </row>
    <row r="14" spans="1:11" ht="18.75" x14ac:dyDescent="0.3">
      <c r="A14" s="16" t="s">
        <v>12</v>
      </c>
      <c r="B14" s="8"/>
      <c r="C14" s="84">
        <v>95</v>
      </c>
      <c r="D14" s="83">
        <v>125</v>
      </c>
      <c r="E14" s="83">
        <v>120</v>
      </c>
      <c r="F14" s="83">
        <v>114</v>
      </c>
      <c r="G14" s="97">
        <v>135</v>
      </c>
      <c r="H14" s="83">
        <v>140</v>
      </c>
      <c r="I14" s="84">
        <v>115</v>
      </c>
      <c r="J14" s="84">
        <v>125</v>
      </c>
      <c r="K14" s="17"/>
    </row>
    <row r="15" spans="1:11" ht="18.75" x14ac:dyDescent="0.3">
      <c r="A15" s="16" t="s">
        <v>13</v>
      </c>
      <c r="B15" s="8"/>
      <c r="C15" s="84"/>
      <c r="D15" s="83"/>
      <c r="E15" s="83"/>
      <c r="F15" s="83"/>
      <c r="G15" s="83"/>
      <c r="H15" s="83"/>
      <c r="I15" s="84"/>
      <c r="J15" s="84"/>
      <c r="K15" s="17"/>
    </row>
    <row r="16" spans="1:11" ht="18.75" x14ac:dyDescent="0.3">
      <c r="A16" s="16" t="s">
        <v>14</v>
      </c>
      <c r="B16" s="8"/>
      <c r="C16" s="83">
        <v>150</v>
      </c>
      <c r="D16" s="83">
        <v>180</v>
      </c>
      <c r="E16" s="83">
        <v>170</v>
      </c>
      <c r="F16" s="83">
        <v>164</v>
      </c>
      <c r="G16" s="97">
        <v>150</v>
      </c>
      <c r="H16" s="83" t="s">
        <v>58</v>
      </c>
      <c r="I16" s="84">
        <v>180</v>
      </c>
      <c r="J16" s="84">
        <v>160</v>
      </c>
      <c r="K16" s="17"/>
    </row>
    <row r="17" spans="1:20" ht="18.75" x14ac:dyDescent="0.3">
      <c r="A17" s="16" t="s">
        <v>15</v>
      </c>
      <c r="B17" s="8"/>
      <c r="C17" s="84"/>
      <c r="D17" s="83"/>
      <c r="E17" s="83"/>
      <c r="F17" s="83"/>
      <c r="G17" s="83"/>
      <c r="H17" s="83"/>
      <c r="I17" s="84"/>
      <c r="J17" s="84"/>
      <c r="K17" s="17"/>
    </row>
    <row r="18" spans="1:20" ht="18.75" x14ac:dyDescent="0.3">
      <c r="A18" s="16" t="s">
        <v>16</v>
      </c>
      <c r="B18" s="8"/>
      <c r="C18" s="84">
        <v>175</v>
      </c>
      <c r="D18" s="97">
        <v>260</v>
      </c>
      <c r="E18" s="83">
        <v>190</v>
      </c>
      <c r="F18" s="83">
        <v>174</v>
      </c>
      <c r="G18" s="83">
        <v>250</v>
      </c>
      <c r="H18" s="83">
        <v>200</v>
      </c>
      <c r="I18" s="84">
        <v>235</v>
      </c>
      <c r="J18" s="84">
        <v>235</v>
      </c>
      <c r="K18" s="17"/>
    </row>
    <row r="19" spans="1:20" ht="18.75" x14ac:dyDescent="0.3">
      <c r="A19" s="16" t="s">
        <v>17</v>
      </c>
      <c r="B19" s="21"/>
      <c r="C19" s="84">
        <v>310</v>
      </c>
      <c r="D19" s="83"/>
      <c r="E19" s="83">
        <v>340</v>
      </c>
      <c r="F19" s="83" t="s">
        <v>58</v>
      </c>
      <c r="G19" s="83"/>
      <c r="H19" s="83">
        <v>350</v>
      </c>
      <c r="I19" s="84"/>
      <c r="J19" s="84" t="s">
        <v>58</v>
      </c>
      <c r="K19" s="17"/>
    </row>
    <row r="20" spans="1:20" ht="19.5" thickBot="1" x14ac:dyDescent="0.35">
      <c r="A20" s="18" t="s">
        <v>5</v>
      </c>
      <c r="B20" s="17"/>
      <c r="C20" s="83">
        <v>360</v>
      </c>
      <c r="D20" s="83">
        <v>310</v>
      </c>
      <c r="E20" s="84">
        <v>400</v>
      </c>
      <c r="F20" s="83">
        <v>235</v>
      </c>
      <c r="G20" s="84">
        <v>340</v>
      </c>
      <c r="H20" s="84">
        <v>440</v>
      </c>
      <c r="I20" s="84">
        <v>309</v>
      </c>
      <c r="J20" s="84">
        <v>238</v>
      </c>
      <c r="K20" s="17"/>
    </row>
    <row r="21" spans="1:20" ht="19.5" thickTop="1" x14ac:dyDescent="0.3">
      <c r="C21" s="17"/>
      <c r="D21" s="6"/>
      <c r="H21" s="17"/>
    </row>
    <row r="22" spans="1:20" ht="15.75" x14ac:dyDescent="0.25">
      <c r="A22" s="9" t="s">
        <v>29</v>
      </c>
      <c r="B22" s="10"/>
      <c r="C22" s="10"/>
      <c r="D22" s="11" t="s">
        <v>42</v>
      </c>
      <c r="E22" s="10"/>
      <c r="F22" s="11"/>
      <c r="G22" s="10"/>
      <c r="H22" s="10" t="s">
        <v>49</v>
      </c>
      <c r="I22" s="10" t="s">
        <v>50</v>
      </c>
      <c r="J22" s="10"/>
    </row>
    <row r="23" spans="1:20" ht="15.75" x14ac:dyDescent="0.25">
      <c r="A23" s="9" t="s">
        <v>30</v>
      </c>
      <c r="B23" s="10"/>
      <c r="C23" s="10" t="s">
        <v>23</v>
      </c>
      <c r="D23" s="10" t="s">
        <v>48</v>
      </c>
      <c r="E23" s="10" t="s">
        <v>23</v>
      </c>
      <c r="F23" s="11" t="s">
        <v>62</v>
      </c>
      <c r="G23" s="10" t="s">
        <v>48</v>
      </c>
      <c r="H23" s="10" t="s">
        <v>22</v>
      </c>
      <c r="I23" s="10" t="s">
        <v>23</v>
      </c>
      <c r="J23" s="10" t="s">
        <v>23</v>
      </c>
    </row>
    <row r="24" spans="1:20" ht="15.75" x14ac:dyDescent="0.25">
      <c r="A24" s="9" t="s">
        <v>31</v>
      </c>
      <c r="B24" s="10"/>
      <c r="C24" s="10" t="s">
        <v>41</v>
      </c>
      <c r="D24" s="10" t="s">
        <v>33</v>
      </c>
      <c r="E24" s="10" t="s">
        <v>40</v>
      </c>
      <c r="F24" s="11" t="s">
        <v>33</v>
      </c>
      <c r="G24" s="10" t="s">
        <v>33</v>
      </c>
      <c r="H24" s="10" t="s">
        <v>40</v>
      </c>
      <c r="I24" s="10" t="s">
        <v>40</v>
      </c>
      <c r="J24" s="10" t="s">
        <v>41</v>
      </c>
    </row>
    <row r="25" spans="1:20" ht="15.75" x14ac:dyDescent="0.25">
      <c r="A25" s="9" t="s">
        <v>32</v>
      </c>
      <c r="B25" s="10"/>
      <c r="C25" s="10" t="s">
        <v>26</v>
      </c>
      <c r="D25" s="11" t="s">
        <v>119</v>
      </c>
      <c r="E25" s="10" t="s">
        <v>21</v>
      </c>
      <c r="F25" s="11" t="s">
        <v>119</v>
      </c>
      <c r="G25" s="10" t="s">
        <v>119</v>
      </c>
      <c r="H25" s="10" t="s">
        <v>53</v>
      </c>
      <c r="I25" s="10" t="s">
        <v>26</v>
      </c>
      <c r="J25" s="10" t="s">
        <v>26</v>
      </c>
    </row>
    <row r="27" spans="1:20" ht="15.75" x14ac:dyDescent="0.25">
      <c r="A27" s="9" t="s">
        <v>60</v>
      </c>
      <c r="C27" s="10" t="s">
        <v>61</v>
      </c>
      <c r="R27" s="4"/>
      <c r="S27" s="4"/>
      <c r="T27" s="4"/>
    </row>
    <row r="28" spans="1:20" ht="78.75" x14ac:dyDescent="0.25">
      <c r="A28" s="9" t="s">
        <v>123</v>
      </c>
      <c r="C28" s="59" t="s">
        <v>107</v>
      </c>
      <c r="D28" s="100" t="s">
        <v>108</v>
      </c>
      <c r="E28" s="100" t="s">
        <v>109</v>
      </c>
      <c r="F28" s="100" t="s">
        <v>110</v>
      </c>
      <c r="G28" s="100" t="s">
        <v>111</v>
      </c>
      <c r="H28" s="100" t="s">
        <v>109</v>
      </c>
      <c r="I28" s="98" t="s">
        <v>124</v>
      </c>
    </row>
    <row r="29" spans="1:20" ht="126" x14ac:dyDescent="0.25">
      <c r="D29" s="49" t="s">
        <v>126</v>
      </c>
      <c r="G29" s="48" t="s">
        <v>128</v>
      </c>
    </row>
    <row r="30" spans="1:20" ht="15.75" x14ac:dyDescent="0.25">
      <c r="D30" s="9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F3E6-D3D2-49A6-8201-B46F4D4AC63B}">
  <sheetPr>
    <tabColor rgb="FFFF0000"/>
  </sheetPr>
  <dimension ref="A1"/>
  <sheetViews>
    <sheetView workbookViewId="0">
      <selection activeCell="L36" sqref="L36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3266-14BA-4A70-8934-3ED4231F0F5E}">
  <sheetPr>
    <tabColor rgb="FF92D050"/>
  </sheetPr>
  <dimension ref="A1:S32"/>
  <sheetViews>
    <sheetView workbookViewId="0">
      <selection activeCell="J13" sqref="J13:J14"/>
    </sheetView>
  </sheetViews>
  <sheetFormatPr defaultRowHeight="15" x14ac:dyDescent="0.25"/>
  <cols>
    <col min="1" max="1" width="16.7109375" customWidth="1"/>
    <col min="2" max="2" width="0.85546875" customWidth="1"/>
    <col min="4" max="4" width="12.42578125" customWidth="1"/>
    <col min="5" max="5" width="13.42578125" customWidth="1"/>
    <col min="6" max="6" width="12.28515625" customWidth="1"/>
    <col min="7" max="7" width="13.140625" customWidth="1"/>
    <col min="8" max="8" width="12.5703125" customWidth="1"/>
  </cols>
  <sheetData>
    <row r="1" spans="1:17" ht="18.75" x14ac:dyDescent="0.3">
      <c r="A1" s="12" t="s">
        <v>0</v>
      </c>
      <c r="B1" s="13"/>
      <c r="C1" s="13">
        <v>19848</v>
      </c>
      <c r="D1" s="13">
        <v>3663</v>
      </c>
      <c r="E1" s="13">
        <v>13534</v>
      </c>
      <c r="F1" s="13">
        <v>13551</v>
      </c>
      <c r="G1" s="13">
        <v>19598</v>
      </c>
      <c r="H1" s="13">
        <v>19597</v>
      </c>
      <c r="I1" s="14"/>
      <c r="J1" s="13"/>
      <c r="K1" s="17"/>
    </row>
    <row r="2" spans="1:17" ht="18.75" x14ac:dyDescent="0.3">
      <c r="A2" s="12"/>
      <c r="B2" s="13"/>
      <c r="C2" s="13"/>
      <c r="D2" s="13"/>
      <c r="E2" s="13"/>
      <c r="F2" s="13"/>
      <c r="G2" s="13"/>
      <c r="H2" s="13"/>
      <c r="I2" s="13"/>
      <c r="J2" s="13"/>
      <c r="K2" s="17"/>
    </row>
    <row r="3" spans="1:17" ht="18.75" x14ac:dyDescent="0.3">
      <c r="A3" s="15" t="s">
        <v>54</v>
      </c>
      <c r="B3" s="15"/>
      <c r="C3" s="19"/>
      <c r="D3" s="19"/>
      <c r="E3" s="15"/>
      <c r="F3" s="23"/>
      <c r="G3" s="15"/>
      <c r="H3" s="15"/>
      <c r="I3" s="15"/>
      <c r="J3" s="15"/>
      <c r="K3" s="17"/>
      <c r="O3" s="4"/>
      <c r="P3" s="3"/>
      <c r="Q3" s="4"/>
    </row>
    <row r="4" spans="1:17" ht="18.75" x14ac:dyDescent="0.3">
      <c r="A4" s="16" t="s">
        <v>2</v>
      </c>
      <c r="B4" s="17"/>
      <c r="C4" s="80">
        <v>0</v>
      </c>
      <c r="D4" s="81">
        <v>13480.17</v>
      </c>
      <c r="E4" s="82">
        <v>11129.55</v>
      </c>
      <c r="F4" s="82">
        <v>8998.44</v>
      </c>
      <c r="G4" s="82">
        <v>10682.3</v>
      </c>
      <c r="H4" s="82">
        <v>10860.9</v>
      </c>
      <c r="I4" s="17"/>
      <c r="J4" s="17"/>
      <c r="K4" s="17"/>
      <c r="M4" s="6"/>
      <c r="O4" s="4"/>
      <c r="P4" s="3"/>
      <c r="Q4" s="4"/>
    </row>
    <row r="5" spans="1:17" ht="18.75" x14ac:dyDescent="0.3">
      <c r="A5" s="16" t="s">
        <v>3</v>
      </c>
      <c r="B5" s="17"/>
      <c r="C5" s="80">
        <f>3.28084*C4</f>
        <v>0</v>
      </c>
      <c r="D5" s="80">
        <f t="shared" ref="D5:H5" si="0">3.28084*D4</f>
        <v>44226.280942799996</v>
      </c>
      <c r="E5" s="80">
        <f t="shared" si="0"/>
        <v>36514.272821999999</v>
      </c>
      <c r="F5" s="80">
        <f t="shared" si="0"/>
        <v>29522.441889600002</v>
      </c>
      <c r="G5" s="80">
        <f t="shared" si="0"/>
        <v>35046.917131999995</v>
      </c>
      <c r="H5" s="80">
        <f t="shared" si="0"/>
        <v>35632.875156000002</v>
      </c>
      <c r="I5" s="17"/>
      <c r="J5" s="17"/>
      <c r="K5" s="17"/>
      <c r="O5" s="4"/>
      <c r="P5" s="4"/>
      <c r="Q5" s="4"/>
    </row>
    <row r="6" spans="1:17" ht="18.75" x14ac:dyDescent="0.3">
      <c r="A6" s="15" t="s">
        <v>4</v>
      </c>
      <c r="B6" s="17"/>
      <c r="C6" s="83">
        <v>42</v>
      </c>
      <c r="D6" s="83">
        <v>49</v>
      </c>
      <c r="E6" s="84">
        <v>62</v>
      </c>
      <c r="F6" s="84">
        <v>42</v>
      </c>
      <c r="G6" s="84">
        <v>60</v>
      </c>
      <c r="H6" s="84">
        <v>60</v>
      </c>
      <c r="I6" s="17"/>
      <c r="J6" s="17"/>
      <c r="K6" s="17"/>
      <c r="O6" s="4"/>
      <c r="P6" s="4"/>
      <c r="Q6" s="4"/>
    </row>
    <row r="7" spans="1:17" ht="18.75" x14ac:dyDescent="0.3">
      <c r="A7" s="15" t="s">
        <v>5</v>
      </c>
      <c r="B7" s="17"/>
      <c r="C7" s="83">
        <v>230</v>
      </c>
      <c r="D7" s="83">
        <v>300</v>
      </c>
      <c r="E7" s="84">
        <v>392</v>
      </c>
      <c r="F7" s="84">
        <v>490</v>
      </c>
      <c r="G7" s="84">
        <v>1480</v>
      </c>
      <c r="H7" s="84">
        <v>250</v>
      </c>
      <c r="I7" s="17"/>
      <c r="J7" s="17"/>
      <c r="K7" s="17"/>
      <c r="O7" s="4"/>
      <c r="P7" s="4"/>
      <c r="Q7" s="4"/>
    </row>
    <row r="8" spans="1:17" ht="18.75" x14ac:dyDescent="0.3">
      <c r="A8" s="15" t="s">
        <v>6</v>
      </c>
      <c r="B8" s="17"/>
      <c r="C8" s="84"/>
      <c r="D8" s="84"/>
      <c r="E8" s="84"/>
      <c r="F8" s="84"/>
      <c r="G8" s="84"/>
      <c r="H8" s="84"/>
      <c r="I8" s="17"/>
      <c r="J8" s="17"/>
      <c r="K8" s="17"/>
      <c r="O8" s="4"/>
      <c r="P8" s="4"/>
      <c r="Q8" s="4"/>
    </row>
    <row r="9" spans="1:17" ht="18.75" x14ac:dyDescent="0.3">
      <c r="A9" s="16" t="s">
        <v>7</v>
      </c>
      <c r="B9" s="17"/>
      <c r="C9" s="84">
        <v>0</v>
      </c>
      <c r="D9" s="84"/>
      <c r="E9" s="84">
        <v>2</v>
      </c>
      <c r="F9" s="84">
        <v>0</v>
      </c>
      <c r="G9" s="83">
        <v>0</v>
      </c>
      <c r="H9" s="84">
        <v>0</v>
      </c>
      <c r="I9" s="17"/>
      <c r="J9" s="17"/>
      <c r="K9" s="17"/>
      <c r="O9" s="4"/>
      <c r="P9" s="4"/>
      <c r="Q9" s="4"/>
    </row>
    <row r="10" spans="1:17" ht="18.75" x14ac:dyDescent="0.3">
      <c r="A10" s="16" t="s">
        <v>8</v>
      </c>
      <c r="B10" s="17"/>
      <c r="C10" s="84"/>
      <c r="D10" s="84"/>
      <c r="E10" s="84"/>
      <c r="F10" s="84"/>
      <c r="G10" s="83"/>
      <c r="H10" s="84"/>
      <c r="I10" s="17"/>
      <c r="J10" s="17"/>
      <c r="K10" s="17"/>
      <c r="O10" s="4"/>
      <c r="P10" s="4"/>
      <c r="Q10" s="4"/>
    </row>
    <row r="11" spans="1:17" ht="18.75" x14ac:dyDescent="0.3">
      <c r="A11" s="16" t="s">
        <v>9</v>
      </c>
      <c r="B11" s="17"/>
      <c r="C11" s="84"/>
      <c r="D11" s="84"/>
      <c r="E11" s="84"/>
      <c r="F11" s="84"/>
      <c r="G11" s="83"/>
      <c r="H11" s="84"/>
      <c r="I11" s="17"/>
      <c r="J11" s="17"/>
      <c r="K11" s="17"/>
      <c r="O11" s="4"/>
      <c r="P11" s="4"/>
      <c r="Q11" s="4"/>
    </row>
    <row r="12" spans="1:17" ht="18.75" x14ac:dyDescent="0.3">
      <c r="A12" s="16" t="s">
        <v>10</v>
      </c>
      <c r="B12" s="17"/>
      <c r="C12" s="83">
        <v>44</v>
      </c>
      <c r="D12" s="83">
        <v>35</v>
      </c>
      <c r="E12" s="83">
        <v>25</v>
      </c>
      <c r="F12" s="83">
        <v>30</v>
      </c>
      <c r="G12" s="83">
        <v>50</v>
      </c>
      <c r="H12" s="84">
        <v>34</v>
      </c>
      <c r="I12" s="17"/>
      <c r="J12" s="17"/>
      <c r="K12" s="17"/>
      <c r="O12" s="4"/>
      <c r="P12" s="4"/>
      <c r="Q12" s="4"/>
    </row>
    <row r="13" spans="1:17" ht="18.75" x14ac:dyDescent="0.3">
      <c r="A13" s="16" t="s">
        <v>11</v>
      </c>
      <c r="B13" s="17"/>
      <c r="C13" s="83"/>
      <c r="D13" s="83"/>
      <c r="E13" s="83"/>
      <c r="F13" s="83"/>
      <c r="G13" s="83"/>
      <c r="H13" s="84"/>
      <c r="I13" s="17"/>
      <c r="J13" s="17"/>
      <c r="K13" s="17"/>
      <c r="O13" s="4"/>
      <c r="P13" s="4"/>
      <c r="Q13" s="4"/>
    </row>
    <row r="14" spans="1:17" ht="18.75" x14ac:dyDescent="0.3">
      <c r="A14" s="16" t="s">
        <v>12</v>
      </c>
      <c r="B14" s="17"/>
      <c r="C14" s="83">
        <v>101</v>
      </c>
      <c r="D14" s="83">
        <v>138</v>
      </c>
      <c r="E14" s="83">
        <v>170</v>
      </c>
      <c r="F14" s="83">
        <v>115</v>
      </c>
      <c r="G14" s="83">
        <v>135</v>
      </c>
      <c r="H14" s="84">
        <v>140</v>
      </c>
      <c r="I14" s="17"/>
      <c r="J14" s="17"/>
      <c r="K14" s="17"/>
      <c r="O14" s="4"/>
      <c r="P14" s="3"/>
      <c r="Q14" s="4"/>
    </row>
    <row r="15" spans="1:17" ht="18.75" x14ac:dyDescent="0.3">
      <c r="A15" s="16" t="s">
        <v>13</v>
      </c>
      <c r="B15" s="17"/>
      <c r="C15" s="83"/>
      <c r="D15" s="83"/>
      <c r="E15" s="83"/>
      <c r="F15" s="83"/>
      <c r="G15" s="83"/>
      <c r="H15" s="84"/>
      <c r="I15" s="17"/>
      <c r="J15" s="17"/>
      <c r="K15" s="17"/>
      <c r="O15" s="4"/>
      <c r="P15" s="4"/>
      <c r="Q15" s="4"/>
    </row>
    <row r="16" spans="1:17" ht="18.75" x14ac:dyDescent="0.3">
      <c r="A16" s="16" t="s">
        <v>14</v>
      </c>
      <c r="B16" s="17"/>
      <c r="C16" s="83">
        <v>139</v>
      </c>
      <c r="D16" s="83">
        <v>241</v>
      </c>
      <c r="E16" s="83">
        <v>255</v>
      </c>
      <c r="F16" s="83">
        <v>245</v>
      </c>
      <c r="G16" s="83">
        <v>180</v>
      </c>
      <c r="H16" s="84">
        <v>175</v>
      </c>
      <c r="I16" s="17"/>
      <c r="J16" s="17"/>
      <c r="K16" s="17"/>
      <c r="O16" s="4"/>
      <c r="P16" s="3"/>
      <c r="Q16" s="4"/>
    </row>
    <row r="17" spans="1:19" ht="18.75" x14ac:dyDescent="0.3">
      <c r="A17" s="16" t="s">
        <v>15</v>
      </c>
      <c r="B17" s="17"/>
      <c r="C17" s="83"/>
      <c r="D17" s="83"/>
      <c r="E17" s="83"/>
      <c r="F17" s="83"/>
      <c r="G17" s="83"/>
      <c r="H17" s="84"/>
      <c r="I17" s="17"/>
      <c r="J17" s="17"/>
      <c r="K17" s="17"/>
      <c r="O17" s="4"/>
      <c r="P17" s="3"/>
      <c r="Q17" s="3"/>
    </row>
    <row r="18" spans="1:19" ht="18.75" x14ac:dyDescent="0.3">
      <c r="A18" s="16" t="s">
        <v>16</v>
      </c>
      <c r="B18" s="17"/>
      <c r="C18" s="83">
        <v>228</v>
      </c>
      <c r="D18" s="83">
        <v>250</v>
      </c>
      <c r="E18" s="83">
        <v>310</v>
      </c>
      <c r="F18" s="83" t="s">
        <v>58</v>
      </c>
      <c r="G18" s="83">
        <v>314.10000000000002</v>
      </c>
      <c r="H18" s="84">
        <v>235</v>
      </c>
      <c r="I18" s="17"/>
      <c r="J18" s="17"/>
      <c r="K18" s="17"/>
      <c r="O18" s="4"/>
      <c r="P18" s="3"/>
      <c r="Q18" s="4"/>
    </row>
    <row r="19" spans="1:19" ht="18.75" x14ac:dyDescent="0.3">
      <c r="A19" s="16" t="s">
        <v>17</v>
      </c>
      <c r="B19" s="17"/>
      <c r="C19" s="83" t="s">
        <v>58</v>
      </c>
      <c r="D19" s="83" t="s">
        <v>58</v>
      </c>
      <c r="E19" s="83">
        <v>377</v>
      </c>
      <c r="F19" s="83">
        <v>431</v>
      </c>
      <c r="G19" s="83">
        <v>380.6</v>
      </c>
      <c r="H19" s="84" t="s">
        <v>58</v>
      </c>
      <c r="I19" s="17"/>
      <c r="J19" s="17"/>
      <c r="K19" s="17"/>
      <c r="O19" s="4"/>
      <c r="P19" s="4"/>
      <c r="Q19" s="4"/>
    </row>
    <row r="20" spans="1:19" ht="19.5" thickBot="1" x14ac:dyDescent="0.35">
      <c r="A20" s="18" t="s">
        <v>5</v>
      </c>
      <c r="B20" s="17"/>
      <c r="C20" s="83">
        <v>230</v>
      </c>
      <c r="D20" s="83">
        <v>300</v>
      </c>
      <c r="E20" s="84">
        <v>392</v>
      </c>
      <c r="F20" s="84">
        <v>490</v>
      </c>
      <c r="G20" s="83">
        <v>1480</v>
      </c>
      <c r="H20" s="84">
        <v>250</v>
      </c>
      <c r="I20" s="17"/>
      <c r="J20" s="17"/>
      <c r="K20" s="17"/>
      <c r="O20" s="4"/>
      <c r="P20" s="4"/>
      <c r="Q20" s="4"/>
    </row>
    <row r="21" spans="1:19" ht="19.5" thickTop="1" x14ac:dyDescent="0.3">
      <c r="C21" s="17"/>
      <c r="E21" s="17"/>
      <c r="O21" s="4"/>
      <c r="P21" s="4"/>
      <c r="Q21" s="4"/>
    </row>
    <row r="22" spans="1:19" ht="15.75" x14ac:dyDescent="0.25">
      <c r="A22" s="9" t="s">
        <v>29</v>
      </c>
      <c r="B22" s="10"/>
      <c r="C22" s="10" t="s">
        <v>42</v>
      </c>
      <c r="D22" s="10" t="s">
        <v>43</v>
      </c>
      <c r="E22" s="10" t="s">
        <v>49</v>
      </c>
      <c r="F22" s="10"/>
      <c r="G22" s="10" t="s">
        <v>50</v>
      </c>
      <c r="H22" s="11"/>
      <c r="O22" s="4"/>
      <c r="P22" s="4"/>
      <c r="Q22" s="4"/>
    </row>
    <row r="23" spans="1:19" ht="15.75" x14ac:dyDescent="0.25">
      <c r="A23" s="9" t="s">
        <v>30</v>
      </c>
      <c r="B23" s="10"/>
      <c r="C23" s="10" t="s">
        <v>25</v>
      </c>
      <c r="D23" s="10" t="s">
        <v>23</v>
      </c>
      <c r="E23" s="10" t="s">
        <v>24</v>
      </c>
      <c r="F23" s="10" t="s">
        <v>24</v>
      </c>
      <c r="G23" s="10" t="s">
        <v>44</v>
      </c>
      <c r="H23" s="11" t="s">
        <v>44</v>
      </c>
      <c r="O23" s="4"/>
      <c r="P23" s="4"/>
      <c r="Q23" s="4"/>
    </row>
    <row r="24" spans="1:19" ht="15.75" x14ac:dyDescent="0.25">
      <c r="A24" s="9" t="s">
        <v>31</v>
      </c>
      <c r="B24" s="10"/>
      <c r="C24" s="10" t="s">
        <v>38</v>
      </c>
      <c r="D24" s="10" t="s">
        <v>41</v>
      </c>
      <c r="E24" s="10" t="s">
        <v>33</v>
      </c>
      <c r="F24" s="10" t="s">
        <v>33</v>
      </c>
      <c r="G24" s="10" t="s">
        <v>33</v>
      </c>
      <c r="H24" s="11" t="s">
        <v>33</v>
      </c>
      <c r="O24" s="4"/>
      <c r="P24" s="3"/>
      <c r="Q24" s="4"/>
    </row>
    <row r="25" spans="1:19" ht="15.75" x14ac:dyDescent="0.25">
      <c r="A25" s="9" t="s">
        <v>32</v>
      </c>
      <c r="B25" s="10"/>
      <c r="C25" s="10" t="s">
        <v>21</v>
      </c>
      <c r="D25" s="10" t="s">
        <v>27</v>
      </c>
      <c r="E25" s="10" t="s">
        <v>18</v>
      </c>
      <c r="F25" s="10" t="s">
        <v>93</v>
      </c>
      <c r="G25" s="10" t="s">
        <v>18</v>
      </c>
      <c r="H25" s="11" t="s">
        <v>26</v>
      </c>
      <c r="O25" s="4"/>
      <c r="P25" s="4"/>
      <c r="Q25" s="4"/>
    </row>
    <row r="26" spans="1:19" ht="15.75" x14ac:dyDescent="0.25">
      <c r="A26" s="10"/>
      <c r="B26" s="10"/>
      <c r="C26" s="10"/>
      <c r="E26" s="10"/>
      <c r="F26" s="10"/>
      <c r="G26" s="10"/>
      <c r="H26" s="11"/>
      <c r="O26" s="4"/>
      <c r="P26" s="4"/>
      <c r="Q26" s="4"/>
    </row>
    <row r="27" spans="1:19" ht="15.75" x14ac:dyDescent="0.25">
      <c r="A27" s="9" t="s">
        <v>60</v>
      </c>
      <c r="C27" s="10" t="s">
        <v>61</v>
      </c>
      <c r="D27" s="10" t="s">
        <v>61</v>
      </c>
      <c r="Q27" s="4"/>
      <c r="R27" s="4"/>
      <c r="S27" s="4"/>
    </row>
    <row r="28" spans="1:19" x14ac:dyDescent="0.25">
      <c r="C28" t="s">
        <v>59</v>
      </c>
      <c r="O28" s="4"/>
      <c r="P28" s="4"/>
      <c r="Q28" s="4"/>
    </row>
    <row r="29" spans="1:19" s="37" customFormat="1" ht="60" x14ac:dyDescent="0.25">
      <c r="A29" s="36" t="s">
        <v>66</v>
      </c>
      <c r="C29" s="49" t="s">
        <v>74</v>
      </c>
      <c r="D29" s="49" t="s">
        <v>75</v>
      </c>
      <c r="E29" s="48" t="s">
        <v>75</v>
      </c>
      <c r="F29" s="48" t="s">
        <v>76</v>
      </c>
      <c r="G29" s="48" t="s">
        <v>75</v>
      </c>
      <c r="O29" s="40"/>
      <c r="P29" s="43"/>
      <c r="Q29" s="40"/>
    </row>
    <row r="30" spans="1:19" ht="15.75" x14ac:dyDescent="0.25">
      <c r="C30" s="41"/>
    </row>
    <row r="31" spans="1:19" ht="120" x14ac:dyDescent="0.25">
      <c r="A31" s="47" t="s">
        <v>91</v>
      </c>
      <c r="F31" s="37" t="s">
        <v>94</v>
      </c>
    </row>
    <row r="32" spans="1:19" ht="255" x14ac:dyDescent="0.25">
      <c r="A32" t="s">
        <v>98</v>
      </c>
      <c r="F32" s="37" t="s">
        <v>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1CE4-944F-4E70-A57F-9B4EA673C15D}">
  <sheetPr>
    <tabColor rgb="FF92D050"/>
  </sheetPr>
  <dimension ref="A1:T33"/>
  <sheetViews>
    <sheetView zoomScale="90" zoomScaleNormal="90" workbookViewId="0">
      <selection activeCell="L12" sqref="L12"/>
    </sheetView>
  </sheetViews>
  <sheetFormatPr defaultRowHeight="15" x14ac:dyDescent="0.25"/>
  <cols>
    <col min="1" max="1" width="17.42578125" customWidth="1"/>
    <col min="2" max="2" width="0.28515625" customWidth="1"/>
    <col min="3" max="3" width="17" customWidth="1"/>
    <col min="4" max="4" width="16.42578125" style="35" customWidth="1"/>
    <col min="5" max="5" width="16" style="70" hidden="1" customWidth="1"/>
    <col min="6" max="6" width="16" style="35" customWidth="1"/>
    <col min="7" max="7" width="15.42578125" style="35" customWidth="1"/>
    <col min="8" max="8" width="17.42578125" style="35" customWidth="1"/>
    <col min="9" max="9" width="17" style="35" customWidth="1"/>
  </cols>
  <sheetData>
    <row r="1" spans="1:20" ht="18" x14ac:dyDescent="0.25">
      <c r="A1" s="12" t="s">
        <v>0</v>
      </c>
      <c r="B1" s="12"/>
      <c r="C1" s="13">
        <v>19848</v>
      </c>
      <c r="D1" s="30">
        <v>15334</v>
      </c>
      <c r="E1" s="66">
        <v>14806</v>
      </c>
      <c r="F1" s="64">
        <v>4424</v>
      </c>
      <c r="G1" s="30">
        <v>10242</v>
      </c>
      <c r="H1" s="30">
        <v>16226</v>
      </c>
      <c r="I1" s="30">
        <v>2867</v>
      </c>
      <c r="J1" s="13"/>
      <c r="K1" s="14"/>
      <c r="L1" s="13"/>
    </row>
    <row r="2" spans="1:20" ht="18" x14ac:dyDescent="0.25">
      <c r="A2" s="12"/>
      <c r="B2" s="12"/>
      <c r="C2" s="13"/>
      <c r="D2" s="30"/>
      <c r="E2" s="66"/>
      <c r="F2" s="64" t="s">
        <v>114</v>
      </c>
      <c r="G2" s="30"/>
      <c r="H2" s="30"/>
      <c r="I2" s="30"/>
      <c r="J2" s="13"/>
      <c r="K2" s="13"/>
      <c r="L2" s="13"/>
    </row>
    <row r="3" spans="1:20" ht="18" x14ac:dyDescent="0.25">
      <c r="A3" s="15" t="s">
        <v>1</v>
      </c>
      <c r="B3" s="15"/>
      <c r="C3" s="19"/>
      <c r="D3" s="31"/>
      <c r="E3" s="67"/>
      <c r="F3" s="65"/>
      <c r="G3" s="31"/>
      <c r="H3" s="32"/>
      <c r="I3" s="31"/>
      <c r="J3" s="15"/>
      <c r="K3" s="15"/>
      <c r="L3" s="15"/>
      <c r="R3" s="1"/>
      <c r="S3" s="3"/>
      <c r="T3" s="1"/>
    </row>
    <row r="4" spans="1:20" ht="18.75" x14ac:dyDescent="0.3">
      <c r="A4" s="16" t="s">
        <v>2</v>
      </c>
      <c r="B4" s="16"/>
      <c r="C4" s="89">
        <v>0</v>
      </c>
      <c r="D4" s="89">
        <v>5874.97</v>
      </c>
      <c r="E4" s="90">
        <v>4806.9399999999996</v>
      </c>
      <c r="F4" s="91">
        <v>15829.33</v>
      </c>
      <c r="G4" s="92">
        <v>2632.06</v>
      </c>
      <c r="H4" s="89">
        <v>7808.76</v>
      </c>
      <c r="I4" s="92">
        <v>16372.11</v>
      </c>
      <c r="J4" s="45"/>
      <c r="K4" s="17"/>
      <c r="L4" s="17"/>
      <c r="R4" s="1"/>
      <c r="S4" s="3"/>
      <c r="T4" s="1"/>
    </row>
    <row r="5" spans="1:20" ht="18.75" x14ac:dyDescent="0.3">
      <c r="A5" s="16" t="s">
        <v>3</v>
      </c>
      <c r="B5" s="16"/>
      <c r="C5" s="89">
        <f>3.28084*C4</f>
        <v>0</v>
      </c>
      <c r="D5" s="89">
        <f>3.28084*D4</f>
        <v>19274.8365748</v>
      </c>
      <c r="E5" s="90">
        <f t="shared" ref="E5:I5" si="0">3.28084*E4</f>
        <v>15770.801029599999</v>
      </c>
      <c r="F5" s="91">
        <f>3.28084*F4</f>
        <v>51933.499037200003</v>
      </c>
      <c r="G5" s="89">
        <f t="shared" si="0"/>
        <v>8635.3677303999993</v>
      </c>
      <c r="H5" s="89">
        <f t="shared" si="0"/>
        <v>25619.2921584</v>
      </c>
      <c r="I5" s="89">
        <f t="shared" si="0"/>
        <v>53714.273372399999</v>
      </c>
      <c r="J5" s="45"/>
      <c r="K5" s="17"/>
      <c r="L5" s="17"/>
      <c r="R5" s="1"/>
      <c r="S5" s="4"/>
      <c r="T5" s="1"/>
    </row>
    <row r="6" spans="1:20" ht="18.75" x14ac:dyDescent="0.3">
      <c r="A6" s="15" t="s">
        <v>4</v>
      </c>
      <c r="B6" s="15"/>
      <c r="C6" s="83">
        <v>42</v>
      </c>
      <c r="D6" s="93">
        <v>15</v>
      </c>
      <c r="E6" s="94">
        <v>11</v>
      </c>
      <c r="F6" s="95">
        <v>16</v>
      </c>
      <c r="G6" s="93">
        <v>22</v>
      </c>
      <c r="H6" s="96">
        <v>7</v>
      </c>
      <c r="I6" s="93">
        <v>8</v>
      </c>
      <c r="J6" s="17"/>
      <c r="K6" s="17"/>
      <c r="L6" s="17"/>
      <c r="R6" s="1"/>
      <c r="S6" s="4"/>
      <c r="T6" s="1"/>
    </row>
    <row r="7" spans="1:20" ht="18.75" x14ac:dyDescent="0.3">
      <c r="A7" s="15" t="s">
        <v>5</v>
      </c>
      <c r="B7" s="15"/>
      <c r="C7" s="83">
        <v>230</v>
      </c>
      <c r="D7" s="93">
        <v>262</v>
      </c>
      <c r="E7" s="94">
        <v>820</v>
      </c>
      <c r="F7" s="95"/>
      <c r="G7" s="93">
        <v>215</v>
      </c>
      <c r="H7" s="96">
        <v>2510</v>
      </c>
      <c r="I7" s="93">
        <v>360</v>
      </c>
      <c r="J7" s="17"/>
      <c r="K7" s="17"/>
      <c r="L7" s="17"/>
      <c r="O7" s="6"/>
      <c r="R7" s="1"/>
      <c r="S7" s="4"/>
      <c r="T7" s="1"/>
    </row>
    <row r="8" spans="1:20" ht="18.75" x14ac:dyDescent="0.3">
      <c r="A8" s="15" t="s">
        <v>6</v>
      </c>
      <c r="B8" s="15"/>
      <c r="C8" s="84"/>
      <c r="D8" s="96"/>
      <c r="E8" s="94"/>
      <c r="F8" s="95"/>
      <c r="G8" s="96"/>
      <c r="H8" s="96"/>
      <c r="I8" s="96"/>
      <c r="J8" s="17"/>
      <c r="K8" s="17"/>
      <c r="L8" s="17"/>
      <c r="R8" s="1"/>
      <c r="S8" s="4"/>
      <c r="T8" s="1"/>
    </row>
    <row r="9" spans="1:20" ht="18.75" x14ac:dyDescent="0.3">
      <c r="A9" s="16" t="s">
        <v>7</v>
      </c>
      <c r="B9" s="16"/>
      <c r="C9" s="84">
        <v>0</v>
      </c>
      <c r="D9" s="93">
        <v>2</v>
      </c>
      <c r="E9" s="94">
        <v>0</v>
      </c>
      <c r="F9" s="95">
        <v>0</v>
      </c>
      <c r="G9" s="93">
        <v>0</v>
      </c>
      <c r="H9" s="93">
        <v>0</v>
      </c>
      <c r="I9" s="96">
        <v>5</v>
      </c>
      <c r="J9" s="17"/>
      <c r="K9" s="17"/>
      <c r="L9" s="17"/>
      <c r="R9" s="1"/>
      <c r="S9" s="4"/>
      <c r="T9" s="1"/>
    </row>
    <row r="10" spans="1:20" ht="18.75" x14ac:dyDescent="0.3">
      <c r="A10" s="16" t="s">
        <v>8</v>
      </c>
      <c r="B10" s="16"/>
      <c r="C10" s="84"/>
      <c r="D10" s="96"/>
      <c r="E10" s="94"/>
      <c r="F10" s="95"/>
      <c r="G10" s="93"/>
      <c r="H10" s="96"/>
      <c r="I10" s="96"/>
      <c r="J10" s="17"/>
      <c r="K10" s="17"/>
      <c r="L10" s="17"/>
      <c r="R10" s="1"/>
      <c r="S10" s="4"/>
      <c r="T10" s="1"/>
    </row>
    <row r="11" spans="1:20" ht="18.75" x14ac:dyDescent="0.3">
      <c r="A11" s="16" t="s">
        <v>9</v>
      </c>
      <c r="B11" s="16"/>
      <c r="C11" s="84"/>
      <c r="D11" s="96"/>
      <c r="E11" s="94"/>
      <c r="F11" s="95"/>
      <c r="G11" s="93"/>
      <c r="H11" s="96"/>
      <c r="I11" s="96"/>
      <c r="J11" s="17"/>
      <c r="K11" s="17"/>
      <c r="L11" s="17"/>
      <c r="R11" s="1"/>
      <c r="S11" s="4"/>
      <c r="T11" s="1"/>
    </row>
    <row r="12" spans="1:20" ht="18.75" x14ac:dyDescent="0.3">
      <c r="A12" s="16" t="s">
        <v>10</v>
      </c>
      <c r="B12" s="16"/>
      <c r="C12" s="83">
        <v>44</v>
      </c>
      <c r="D12" s="96">
        <v>21.2</v>
      </c>
      <c r="E12" s="94" t="s">
        <v>58</v>
      </c>
      <c r="F12" s="95">
        <v>33.5</v>
      </c>
      <c r="G12" s="93">
        <v>70</v>
      </c>
      <c r="H12" s="96">
        <v>75</v>
      </c>
      <c r="I12" s="96">
        <v>25</v>
      </c>
      <c r="J12" s="17"/>
      <c r="K12" s="17"/>
      <c r="L12" s="17"/>
      <c r="R12" s="1"/>
      <c r="S12" s="4"/>
      <c r="T12" s="1"/>
    </row>
    <row r="13" spans="1:20" ht="18.75" x14ac:dyDescent="0.3">
      <c r="A13" s="16" t="s">
        <v>11</v>
      </c>
      <c r="B13" s="16"/>
      <c r="C13" s="84"/>
      <c r="D13" s="96"/>
      <c r="E13" s="94"/>
      <c r="F13" s="95"/>
      <c r="G13" s="93"/>
      <c r="H13" s="96"/>
      <c r="I13" s="96"/>
      <c r="J13" s="17"/>
      <c r="K13" s="17"/>
      <c r="L13" s="17"/>
      <c r="R13" s="1"/>
      <c r="S13" s="4"/>
      <c r="T13" s="1"/>
    </row>
    <row r="14" spans="1:20" ht="18.75" x14ac:dyDescent="0.3">
      <c r="A14" s="16" t="s">
        <v>12</v>
      </c>
      <c r="B14" s="16"/>
      <c r="C14" s="84">
        <v>101</v>
      </c>
      <c r="D14" s="96">
        <v>89</v>
      </c>
      <c r="E14" s="94" t="s">
        <v>58</v>
      </c>
      <c r="F14" s="95"/>
      <c r="G14" s="93">
        <v>115</v>
      </c>
      <c r="H14" s="96">
        <v>95</v>
      </c>
      <c r="I14" s="96">
        <v>95</v>
      </c>
      <c r="J14" s="17"/>
      <c r="K14" s="17"/>
      <c r="L14" s="17"/>
      <c r="R14" s="1"/>
      <c r="S14" s="3"/>
      <c r="T14" s="1"/>
    </row>
    <row r="15" spans="1:20" ht="18.75" x14ac:dyDescent="0.3">
      <c r="A15" s="16" t="s">
        <v>13</v>
      </c>
      <c r="B15" s="16"/>
      <c r="C15" s="84"/>
      <c r="D15" s="96"/>
      <c r="E15" s="94"/>
      <c r="F15" s="95"/>
      <c r="G15" s="93"/>
      <c r="H15" s="93"/>
      <c r="I15" s="96"/>
      <c r="J15" s="17"/>
      <c r="K15" s="17"/>
      <c r="L15" s="17"/>
      <c r="R15" s="1"/>
      <c r="S15" s="4"/>
      <c r="T15" s="1"/>
    </row>
    <row r="16" spans="1:20" ht="18.75" x14ac:dyDescent="0.3">
      <c r="A16" s="16" t="s">
        <v>14</v>
      </c>
      <c r="B16" s="16"/>
      <c r="C16" s="84">
        <v>139</v>
      </c>
      <c r="D16" s="96">
        <v>130.5</v>
      </c>
      <c r="E16" s="94" t="s">
        <v>58</v>
      </c>
      <c r="F16" s="95"/>
      <c r="G16" s="93" t="s">
        <v>58</v>
      </c>
      <c r="H16" s="93">
        <v>108</v>
      </c>
      <c r="I16" s="96">
        <v>150</v>
      </c>
      <c r="J16" s="17"/>
      <c r="K16" s="17"/>
      <c r="L16" s="17"/>
      <c r="R16" s="1"/>
      <c r="S16" s="3"/>
      <c r="T16" s="1"/>
    </row>
    <row r="17" spans="1:20" ht="18.75" x14ac:dyDescent="0.3">
      <c r="A17" s="16" t="s">
        <v>15</v>
      </c>
      <c r="B17" s="16"/>
      <c r="C17" s="84"/>
      <c r="D17" s="96"/>
      <c r="E17" s="94"/>
      <c r="F17" s="95"/>
      <c r="G17" s="93"/>
      <c r="H17" s="96"/>
      <c r="I17" s="96"/>
      <c r="J17" s="17"/>
      <c r="K17" s="17"/>
      <c r="L17" s="17"/>
      <c r="R17" s="1"/>
      <c r="S17" s="3"/>
      <c r="T17" s="2"/>
    </row>
    <row r="18" spans="1:20" ht="18.75" x14ac:dyDescent="0.3">
      <c r="A18" s="16" t="s">
        <v>16</v>
      </c>
      <c r="B18" s="16"/>
      <c r="C18" s="84">
        <v>228</v>
      </c>
      <c r="D18" s="93">
        <v>200</v>
      </c>
      <c r="E18" s="94" t="s">
        <v>58</v>
      </c>
      <c r="F18" s="95"/>
      <c r="G18" s="93">
        <v>140</v>
      </c>
      <c r="H18" s="96">
        <v>120</v>
      </c>
      <c r="I18" s="96">
        <v>175</v>
      </c>
      <c r="J18" s="17"/>
      <c r="K18" s="17"/>
      <c r="L18" s="17"/>
      <c r="R18" s="1"/>
      <c r="S18" s="3"/>
      <c r="T18" s="1"/>
    </row>
    <row r="19" spans="1:20" ht="18.75" x14ac:dyDescent="0.3">
      <c r="A19" s="16" t="s">
        <v>17</v>
      </c>
      <c r="B19" s="16"/>
      <c r="C19" s="83" t="s">
        <v>58</v>
      </c>
      <c r="D19" s="93" t="s">
        <v>58</v>
      </c>
      <c r="E19" s="94">
        <v>180</v>
      </c>
      <c r="F19" s="95"/>
      <c r="G19" s="93">
        <v>180</v>
      </c>
      <c r="H19" s="96">
        <v>245</v>
      </c>
      <c r="I19" s="96">
        <v>310</v>
      </c>
      <c r="J19" s="17"/>
      <c r="K19" s="17"/>
      <c r="L19" s="17"/>
      <c r="R19" s="1"/>
      <c r="S19" s="4"/>
      <c r="T19" s="1"/>
    </row>
    <row r="20" spans="1:20" ht="19.5" thickBot="1" x14ac:dyDescent="0.35">
      <c r="A20" s="18" t="s">
        <v>5</v>
      </c>
      <c r="B20" s="22"/>
      <c r="C20" s="83">
        <v>230</v>
      </c>
      <c r="D20" s="93">
        <v>262</v>
      </c>
      <c r="E20" s="94">
        <v>820</v>
      </c>
      <c r="F20" s="95">
        <v>73.5</v>
      </c>
      <c r="G20" s="93">
        <v>215</v>
      </c>
      <c r="H20" s="96">
        <v>2510</v>
      </c>
      <c r="I20" s="93">
        <v>360</v>
      </c>
      <c r="J20" s="17"/>
      <c r="K20" s="17"/>
      <c r="L20" s="17"/>
      <c r="R20" s="1"/>
      <c r="S20" s="4"/>
      <c r="T20" s="1"/>
    </row>
    <row r="21" spans="1:20" ht="19.5" thickTop="1" x14ac:dyDescent="0.3">
      <c r="A21" s="17"/>
      <c r="B21" s="17"/>
      <c r="C21" s="17"/>
      <c r="D21" s="33"/>
      <c r="E21" s="68"/>
      <c r="F21" s="33"/>
      <c r="G21" s="33"/>
      <c r="H21" s="33"/>
      <c r="I21" s="33"/>
      <c r="J21" s="17"/>
      <c r="K21" s="17"/>
      <c r="L21" s="17"/>
      <c r="R21" s="1"/>
      <c r="S21" s="4"/>
      <c r="T21" s="1"/>
    </row>
    <row r="22" spans="1:20" ht="18.75" x14ac:dyDescent="0.3">
      <c r="A22" s="9" t="s">
        <v>29</v>
      </c>
      <c r="B22" s="9"/>
      <c r="C22" s="10" t="s">
        <v>34</v>
      </c>
      <c r="D22" s="34" t="s">
        <v>35</v>
      </c>
      <c r="E22" s="69"/>
      <c r="F22" s="34"/>
      <c r="G22" s="34" t="s">
        <v>36</v>
      </c>
      <c r="H22" s="34"/>
      <c r="I22" s="34" t="s">
        <v>37</v>
      </c>
      <c r="L22" s="17"/>
      <c r="R22" s="1"/>
      <c r="S22" s="4"/>
      <c r="T22" s="1"/>
    </row>
    <row r="23" spans="1:20" ht="15.75" x14ac:dyDescent="0.25">
      <c r="A23" s="9" t="s">
        <v>30</v>
      </c>
      <c r="B23" s="9"/>
      <c r="C23" s="10" t="s">
        <v>25</v>
      </c>
      <c r="D23" s="34" t="s">
        <v>24</v>
      </c>
      <c r="E23" s="69" t="s">
        <v>23</v>
      </c>
      <c r="F23" s="34"/>
      <c r="G23" s="34" t="s">
        <v>22</v>
      </c>
      <c r="H23" s="34" t="s">
        <v>23</v>
      </c>
      <c r="I23" s="34" t="s">
        <v>23</v>
      </c>
      <c r="R23" s="1"/>
      <c r="S23" s="4"/>
      <c r="T23" s="1"/>
    </row>
    <row r="24" spans="1:20" ht="15.75" x14ac:dyDescent="0.25">
      <c r="A24" s="9" t="s">
        <v>31</v>
      </c>
      <c r="B24" s="9"/>
      <c r="C24" s="10" t="s">
        <v>38</v>
      </c>
      <c r="D24" s="34" t="s">
        <v>39</v>
      </c>
      <c r="E24" s="69" t="s">
        <v>40</v>
      </c>
      <c r="F24" s="34"/>
      <c r="G24" s="34" t="s">
        <v>40</v>
      </c>
      <c r="H24" s="34" t="s">
        <v>33</v>
      </c>
      <c r="I24" s="34" t="s">
        <v>41</v>
      </c>
      <c r="R24" s="1"/>
      <c r="S24" s="3"/>
      <c r="T24" s="1"/>
    </row>
    <row r="25" spans="1:20" ht="15.75" x14ac:dyDescent="0.25">
      <c r="A25" s="9" t="s">
        <v>32</v>
      </c>
      <c r="B25" s="9"/>
      <c r="C25" s="10" t="s">
        <v>84</v>
      </c>
      <c r="D25" s="34" t="s">
        <v>20</v>
      </c>
      <c r="E25" s="69" t="s">
        <v>83</v>
      </c>
      <c r="F25" s="34"/>
      <c r="G25" s="34" t="s">
        <v>85</v>
      </c>
      <c r="H25" s="34" t="s">
        <v>26</v>
      </c>
      <c r="I25" s="34" t="s">
        <v>26</v>
      </c>
      <c r="R25" s="1"/>
      <c r="S25" s="4"/>
      <c r="T25" s="1"/>
    </row>
    <row r="26" spans="1:20" x14ac:dyDescent="0.25">
      <c r="R26" s="1"/>
      <c r="S26" s="4"/>
      <c r="T26" s="1"/>
    </row>
    <row r="27" spans="1:20" ht="15.75" x14ac:dyDescent="0.25">
      <c r="A27" s="9" t="s">
        <v>60</v>
      </c>
      <c r="C27" s="10" t="s">
        <v>61</v>
      </c>
      <c r="R27" s="4"/>
      <c r="S27" s="4"/>
      <c r="T27" s="4"/>
    </row>
    <row r="28" spans="1:20" x14ac:dyDescent="0.25">
      <c r="R28" s="1"/>
      <c r="S28" s="4"/>
      <c r="T28" s="1"/>
    </row>
    <row r="29" spans="1:20" s="37" customFormat="1" ht="45" x14ac:dyDescent="0.25">
      <c r="A29" s="36" t="s">
        <v>63</v>
      </c>
      <c r="D29" s="38"/>
      <c r="E29" s="71" t="s">
        <v>64</v>
      </c>
      <c r="F29" s="50"/>
      <c r="G29" s="50" t="s">
        <v>65</v>
      </c>
      <c r="H29" s="50" t="s">
        <v>87</v>
      </c>
      <c r="I29" s="38"/>
      <c r="R29" s="39"/>
      <c r="S29" s="40"/>
      <c r="T29" s="39"/>
    </row>
    <row r="30" spans="1:20" x14ac:dyDescent="0.25">
      <c r="G30" s="35" t="s">
        <v>88</v>
      </c>
      <c r="H30" s="35" t="s">
        <v>88</v>
      </c>
      <c r="R30" s="1"/>
      <c r="T30" s="1"/>
    </row>
    <row r="31" spans="1:20" ht="135.75" x14ac:dyDescent="0.3">
      <c r="A31" s="46" t="s">
        <v>89</v>
      </c>
      <c r="D31" s="35" t="s">
        <v>116</v>
      </c>
      <c r="E31" s="71" t="s">
        <v>115</v>
      </c>
      <c r="F31" s="38"/>
      <c r="G31" s="38" t="s">
        <v>90</v>
      </c>
      <c r="H31" s="38" t="s">
        <v>92</v>
      </c>
    </row>
    <row r="32" spans="1:20" ht="180" x14ac:dyDescent="0.25">
      <c r="A32" t="s">
        <v>100</v>
      </c>
      <c r="D32" s="38" t="s">
        <v>102</v>
      </c>
      <c r="E32" s="71" t="s">
        <v>101</v>
      </c>
      <c r="F32" s="38"/>
    </row>
    <row r="33" spans="5:6" ht="45" x14ac:dyDescent="0.25">
      <c r="E33" s="72" t="s">
        <v>103</v>
      </c>
      <c r="F33" s="5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AA_FINAL</vt:lpstr>
      <vt:lpstr>NEW BB</vt:lpstr>
      <vt:lpstr>NEW CC</vt:lpstr>
      <vt:lpstr>NEW DD</vt:lpstr>
      <vt:lpstr>NEW EE</vt:lpstr>
      <vt:lpstr>NEW FF</vt:lpstr>
      <vt:lpstr>DO NOT USE &gt;</vt:lpstr>
      <vt:lpstr>E-E_KILL</vt:lpstr>
      <vt:lpstr>A-A_DROP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Greene, Jade W</dc:creator>
  <cp:lastModifiedBy>Green, Rick</cp:lastModifiedBy>
  <dcterms:created xsi:type="dcterms:W3CDTF">2022-07-13T18:04:00Z</dcterms:created>
  <dcterms:modified xsi:type="dcterms:W3CDTF">2023-03-09T16:13:20Z</dcterms:modified>
</cp:coreProperties>
</file>