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opentextcorporation-my.sharepoint.com/personal/melassi_opentext_com/Documents/Documents/Perso/ESGI/Data/"/>
    </mc:Choice>
  </mc:AlternateContent>
  <xr:revisionPtr revIDLastSave="51" documentId="8_{EAA9E4D5-2574-471A-BC33-01BBE3E02183}" xr6:coauthVersionLast="47" xr6:coauthVersionMax="47" xr10:uidLastSave="{03D2B198-602B-45C2-9D44-08FD32887020}"/>
  <bookViews>
    <workbookView xWindow="-110" yWindow="-110" windowWidth="19420" windowHeight="10420" activeTab="1" xr2:uid="{00000000-000D-0000-FFFF-FFFF00000000}"/>
  </bookViews>
  <sheets>
    <sheet name="Lecture Intro" sheetId="2" r:id="rId1"/>
    <sheet name="Animal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I10" i="1"/>
  <c r="H10" i="1"/>
  <c r="I7" i="1"/>
  <c r="H7" i="1"/>
  <c r="H4" i="1"/>
  <c r="H3" i="1"/>
</calcChain>
</file>

<file path=xl/sharedStrings.xml><?xml version="1.0" encoding="utf-8"?>
<sst xmlns="http://schemas.openxmlformats.org/spreadsheetml/2006/main" count="89" uniqueCount="57">
  <si>
    <t>Mountain beaver</t>
  </si>
  <si>
    <t>Cow</t>
  </si>
  <si>
    <t>Grey wolf</t>
  </si>
  <si>
    <t>Goat</t>
  </si>
  <si>
    <t>Guinea pig</t>
  </si>
  <si>
    <t>Dipliodocus</t>
  </si>
  <si>
    <t>Asian elephant</t>
  </si>
  <si>
    <t>Donkey</t>
  </si>
  <si>
    <t>Horse</t>
  </si>
  <si>
    <t>Potar monkey</t>
  </si>
  <si>
    <t>Cat</t>
  </si>
  <si>
    <t>Giraffe</t>
  </si>
  <si>
    <t>Gorilla</t>
  </si>
  <si>
    <t>Human</t>
  </si>
  <si>
    <t>African elephant</t>
  </si>
  <si>
    <t>Triceratops</t>
  </si>
  <si>
    <t>Rhesus monkey</t>
  </si>
  <si>
    <t>Kangaroo</t>
  </si>
  <si>
    <t>Golden hamster</t>
  </si>
  <si>
    <t>Mouse</t>
  </si>
  <si>
    <t>Rabbit</t>
  </si>
  <si>
    <t>Sheep</t>
  </si>
  <si>
    <t>Jaguar</t>
  </si>
  <si>
    <t>Chimpanzee</t>
  </si>
  <si>
    <t>Rat</t>
  </si>
  <si>
    <t>Brachiosaurus</t>
  </si>
  <si>
    <t>Mole</t>
  </si>
  <si>
    <t>Pig</t>
  </si>
  <si>
    <t>body (kg)</t>
  </si>
  <si>
    <t>brain (kg)</t>
  </si>
  <si>
    <t>Researcher</t>
  </si>
  <si>
    <t>Jim</t>
  </si>
  <si>
    <t>Sara</t>
  </si>
  <si>
    <t>Total body weight</t>
  </si>
  <si>
    <t>IF</t>
  </si>
  <si>
    <t>AND</t>
  </si>
  <si>
    <t>OR</t>
  </si>
  <si>
    <t>Examples</t>
  </si>
  <si>
    <t>Animal</t>
  </si>
  <si>
    <t>Intermediate Spreadsheet Formulas</t>
  </si>
  <si>
    <t>Goal: to expand our dictionary of excel formulas and understand how to use them.</t>
  </si>
  <si>
    <t>Countif</t>
  </si>
  <si>
    <t>Sumif</t>
  </si>
  <si>
    <t>If</t>
  </si>
  <si>
    <t>And</t>
  </si>
  <si>
    <t>Or</t>
  </si>
  <si>
    <t>The research director has asked us some questions about the research data:</t>
  </si>
  <si>
    <t>Does the human brain weigh more than 1% of the human body?</t>
  </si>
  <si>
    <t>Does the weight of either elephant weigh more than a triceratops</t>
  </si>
  <si>
    <t>Do BOTH goats and cows weigh more than sheep?</t>
  </si>
  <si>
    <t>Averageifs</t>
  </si>
  <si>
    <t>What was the average body weight recorded for each researcher?</t>
  </si>
  <si>
    <t>What was the total body weight recorded for each researcher?</t>
  </si>
  <si>
    <t>How many animals did Jim research?</t>
  </si>
  <si>
    <t>How many animals weight less than 500kg?</t>
  </si>
  <si>
    <t>Averageif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</si>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</sst>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16" fillId="33" borderId="10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19" fillId="35" borderId="10" xfId="0" applyFont="1" applyFill="1" applyBorder="1"/>
    <xf numFmtId="0" fontId="19" fillId="35" borderId="16" xfId="0" applyFont="1" applyFill="1" applyBorder="1"/>
    <xf numFmtId="0" fontId="19" fillId="35" borderId="18" xfId="0" applyFont="1" applyFill="1" applyBorder="1"/>
    <xf numFmtId="0" fontId="20" fillId="0" borderId="0" xfId="0" applyFont="1"/>
    <xf numFmtId="0" fontId="21" fillId="0" borderId="0" xfId="0" applyFont="1"/>
    <xf numFmtId="0" fontId="16" fillId="0" borderId="0" xfId="0" applyFont="1"/>
    <xf numFmtId="4" fontId="0" fillId="0" borderId="0" xfId="0" applyNumberFormat="1"/>
    <xf numFmtId="164" fontId="16" fillId="33" borderId="10" xfId="0" applyNumberFormat="1" applyFont="1" applyFill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3" fontId="16" fillId="33" borderId="10" xfId="0" applyNumberFormat="1" applyFont="1" applyFill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22" fillId="0" borderId="0" xfId="0" applyFont="1"/>
    <xf numFmtId="3" fontId="0" fillId="0" borderId="10" xfId="0" applyNumberFormat="1" applyFill="1" applyBorder="1" applyAlignment="1">
      <alignment horizontal="right"/>
    </xf>
    <xf numFmtId="2" fontId="0" fillId="0" borderId="0" xfId="0" applyNumberFormat="1"/>
    <xf numFmtId="2" fontId="18" fillId="0" borderId="0" xfId="0" applyNumberFormat="1" applyFont="1"/>
    <xf numFmtId="0" fontId="0" fillId="34" borderId="11" xfId="0" quotePrefix="1" applyFill="1" applyBorder="1"/>
    <xf numFmtId="0" fontId="0" fillId="34" borderId="12" xfId="0" quotePrefix="1" applyFill="1" applyBorder="1"/>
    <xf numFmtId="2" fontId="0" fillId="34" borderId="13" xfId="0" quotePrefix="1" applyNumberFormat="1" applyFill="1" applyBorder="1"/>
    <xf numFmtId="0" fontId="0" fillId="34" borderId="14" xfId="0" quotePrefix="1" applyFill="1" applyBorder="1"/>
    <xf numFmtId="0" fontId="0" fillId="34" borderId="15" xfId="0" quotePrefix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RB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BB"/>
      </a:accent1>
      <a:accent2>
        <a:srgbClr val="BB0000"/>
      </a:accent2>
      <a:accent3>
        <a:srgbClr val="BBBB00"/>
      </a:accent3>
      <a:accent4>
        <a:srgbClr val="00BB00"/>
      </a:accent4>
      <a:accent5>
        <a:srgbClr val="BB00BB"/>
      </a:accent5>
      <a:accent6>
        <a:srgbClr val="BB5E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showGridLines="0" workbookViewId="0">
      <selection activeCell="F4" sqref="F4"/>
    </sheetView>
  </sheetViews>
  <sheetFormatPr defaultRowHeight="14.5" x14ac:dyDescent="0.35"/>
  <sheetData>
    <row r="2" spans="2:8" ht="26" x14ac:dyDescent="0.6">
      <c r="B2" s="11" t="s">
        <v>39</v>
      </c>
    </row>
    <row r="4" spans="2:8" ht="18.5" x14ac:dyDescent="0.45">
      <c r="C4" s="12" t="s">
        <v>40</v>
      </c>
    </row>
    <row r="6" spans="2:8" x14ac:dyDescent="0.35">
      <c r="G6" s="13" t="s">
        <v>56</v>
      </c>
    </row>
    <row r="7" spans="2:8" x14ac:dyDescent="0.35">
      <c r="H7" s="21" t="s">
        <v>41</v>
      </c>
    </row>
    <row r="8" spans="2:8" x14ac:dyDescent="0.35">
      <c r="H8" s="21" t="s">
        <v>42</v>
      </c>
    </row>
    <row r="9" spans="2:8" x14ac:dyDescent="0.35">
      <c r="H9" s="21" t="s">
        <v>55</v>
      </c>
    </row>
    <row r="10" spans="2:8" x14ac:dyDescent="0.35">
      <c r="H10" s="21" t="s">
        <v>43</v>
      </c>
    </row>
    <row r="11" spans="2:8" x14ac:dyDescent="0.35">
      <c r="H11" s="21" t="s">
        <v>44</v>
      </c>
    </row>
    <row r="12" spans="2:8" x14ac:dyDescent="0.35">
      <c r="H12" s="2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showGridLines="0" tabSelected="1" workbookViewId="0">
      <selection activeCell="H15" sqref="H15"/>
    </sheetView>
  </sheetViews>
  <sheetFormatPr defaultRowHeight="14.5" x14ac:dyDescent="0.35"/>
  <cols>
    <col min="1" max="1" width="16.26953125" style="4" bestFit="1" customWidth="1"/>
    <col min="2" max="2" width="11.7265625" style="20" customWidth="1"/>
    <col min="3" max="3" width="11.7265625" style="17" customWidth="1"/>
    <col min="4" max="4" width="11.7265625" style="4" customWidth="1"/>
    <col min="7" max="7" width="18.1796875" customWidth="1"/>
    <col min="8" max="8" width="41" bestFit="1" customWidth="1"/>
    <col min="9" max="9" width="23.453125" bestFit="1" customWidth="1"/>
    <col min="10" max="10" width="18.1796875" bestFit="1" customWidth="1"/>
  </cols>
  <sheetData>
    <row r="1" spans="1:10" x14ac:dyDescent="0.35">
      <c r="A1" s="2" t="s">
        <v>38</v>
      </c>
      <c r="B1" s="18" t="s">
        <v>28</v>
      </c>
      <c r="C1" s="15" t="s">
        <v>29</v>
      </c>
      <c r="D1" s="2" t="s">
        <v>30</v>
      </c>
      <c r="F1" s="13" t="s">
        <v>46</v>
      </c>
    </row>
    <row r="2" spans="1:10" x14ac:dyDescent="0.35">
      <c r="A2" s="3" t="s">
        <v>0</v>
      </c>
      <c r="B2" s="19">
        <v>1.35</v>
      </c>
      <c r="C2" s="16">
        <v>8.0999999999999996E-3</v>
      </c>
      <c r="D2" s="3" t="s">
        <v>32</v>
      </c>
      <c r="H2" s="1"/>
    </row>
    <row r="3" spans="1:10" x14ac:dyDescent="0.35">
      <c r="A3" s="3" t="s">
        <v>1</v>
      </c>
      <c r="B3" s="19">
        <v>465</v>
      </c>
      <c r="C3" s="16">
        <v>0.42299999999999999</v>
      </c>
      <c r="D3" s="3" t="s">
        <v>32</v>
      </c>
      <c r="G3" s="9" t="s">
        <v>41</v>
      </c>
      <c r="H3" s="25">
        <f>COUNTIF(D:D,"Jim")</f>
        <v>13</v>
      </c>
      <c r="J3" s="13" t="s">
        <v>53</v>
      </c>
    </row>
    <row r="4" spans="1:10" x14ac:dyDescent="0.35">
      <c r="A4" s="3" t="s">
        <v>2</v>
      </c>
      <c r="B4" s="19">
        <v>36.33</v>
      </c>
      <c r="C4" s="16">
        <v>0.1195</v>
      </c>
      <c r="D4" s="3" t="s">
        <v>31</v>
      </c>
      <c r="G4" s="10" t="s">
        <v>41</v>
      </c>
      <c r="H4" s="26">
        <f>COUNTIF(B:B,"&lt;500")</f>
        <v>21</v>
      </c>
      <c r="J4" s="13" t="s">
        <v>54</v>
      </c>
    </row>
    <row r="5" spans="1:10" x14ac:dyDescent="0.35">
      <c r="A5" s="3" t="s">
        <v>3</v>
      </c>
      <c r="B5" s="22">
        <v>27.66</v>
      </c>
      <c r="C5" s="16">
        <v>0.115</v>
      </c>
      <c r="D5" s="3" t="s">
        <v>31</v>
      </c>
    </row>
    <row r="6" spans="1:10" x14ac:dyDescent="0.35">
      <c r="A6" s="3" t="s">
        <v>4</v>
      </c>
      <c r="B6" s="22">
        <v>1.04</v>
      </c>
      <c r="C6" s="16">
        <v>5.4999999999999997E-3</v>
      </c>
      <c r="D6" s="3" t="s">
        <v>31</v>
      </c>
      <c r="H6" s="1" t="s">
        <v>31</v>
      </c>
      <c r="I6" s="1" t="s">
        <v>32</v>
      </c>
    </row>
    <row r="7" spans="1:10" x14ac:dyDescent="0.35">
      <c r="A7" s="3" t="s">
        <v>5</v>
      </c>
      <c r="B7" s="22">
        <v>11700</v>
      </c>
      <c r="C7" s="16">
        <v>0.05</v>
      </c>
      <c r="D7" s="3" t="s">
        <v>32</v>
      </c>
      <c r="G7" s="8" t="s">
        <v>33</v>
      </c>
      <c r="H7" s="27">
        <f>SUMIFS(B:B,D:D,H6)</f>
        <v>95064.975000000006</v>
      </c>
      <c r="I7" s="28">
        <f>SUMIFS(B:B,D:D,I6)</f>
        <v>24731.309999999998</v>
      </c>
      <c r="J7" s="13" t="s">
        <v>52</v>
      </c>
    </row>
    <row r="8" spans="1:10" x14ac:dyDescent="0.35">
      <c r="A8" s="3" t="s">
        <v>6</v>
      </c>
      <c r="B8" s="22">
        <v>2547</v>
      </c>
      <c r="C8" s="16">
        <v>4.6029999999999998</v>
      </c>
      <c r="D8" s="3" t="s">
        <v>32</v>
      </c>
      <c r="H8" s="23"/>
    </row>
    <row r="9" spans="1:10" x14ac:dyDescent="0.35">
      <c r="A9" s="3" t="s">
        <v>7</v>
      </c>
      <c r="B9" s="22">
        <v>187.1</v>
      </c>
      <c r="C9" s="16">
        <v>0.41899999999999998</v>
      </c>
      <c r="D9" s="3" t="s">
        <v>32</v>
      </c>
      <c r="H9" s="24" t="s">
        <v>31</v>
      </c>
      <c r="I9" s="1" t="s">
        <v>32</v>
      </c>
    </row>
    <row r="10" spans="1:10" x14ac:dyDescent="0.35">
      <c r="A10" s="3" t="s">
        <v>8</v>
      </c>
      <c r="B10" s="22">
        <v>521</v>
      </c>
      <c r="C10" s="16">
        <v>0.65500000000000003</v>
      </c>
      <c r="D10" s="3" t="s">
        <v>31</v>
      </c>
      <c r="G10" s="8" t="s">
        <v>50</v>
      </c>
      <c r="H10" s="27">
        <f>AVERAGEIFS(B:B,D:D,H9)</f>
        <v>7312.6903846153855</v>
      </c>
      <c r="I10" s="28">
        <f>AVERAGEIFS(B:B,D:D,I9)</f>
        <v>1648.7539999999999</v>
      </c>
      <c r="J10" s="13" t="s">
        <v>51</v>
      </c>
    </row>
    <row r="11" spans="1:10" x14ac:dyDescent="0.35">
      <c r="A11" s="3" t="s">
        <v>9</v>
      </c>
      <c r="B11" s="22">
        <v>10</v>
      </c>
      <c r="C11" s="16">
        <v>0.115</v>
      </c>
      <c r="D11" s="3" t="s">
        <v>32</v>
      </c>
      <c r="H11" s="1" t="s">
        <v>37</v>
      </c>
    </row>
    <row r="12" spans="1:10" x14ac:dyDescent="0.35">
      <c r="A12" s="3" t="s">
        <v>10</v>
      </c>
      <c r="B12" s="22">
        <v>3.3</v>
      </c>
      <c r="C12" s="16">
        <v>2.5600000000000001E-2</v>
      </c>
      <c r="D12" s="3" t="s">
        <v>32</v>
      </c>
      <c r="G12" s="5" t="s">
        <v>34</v>
      </c>
      <c r="H12" s="25" t="str">
        <f>IF((C15/B15)&gt;0.01,"Yes, it is","No, it is not")</f>
        <v>Yes, it is</v>
      </c>
      <c r="J12" s="13" t="s">
        <v>47</v>
      </c>
    </row>
    <row r="13" spans="1:10" x14ac:dyDescent="0.35">
      <c r="A13" s="3" t="s">
        <v>11</v>
      </c>
      <c r="B13" s="22">
        <v>529</v>
      </c>
      <c r="C13" s="16">
        <v>0.68</v>
      </c>
      <c r="D13" s="3" t="s">
        <v>31</v>
      </c>
      <c r="G13" s="6" t="s">
        <v>36</v>
      </c>
      <c r="H13" s="29" t="b">
        <f>OR(B8&gt;B17,B16&gt;B17)</f>
        <v>0</v>
      </c>
      <c r="J13" s="13" t="s">
        <v>48</v>
      </c>
    </row>
    <row r="14" spans="1:10" x14ac:dyDescent="0.35">
      <c r="A14" s="3" t="s">
        <v>12</v>
      </c>
      <c r="B14" s="22">
        <v>207</v>
      </c>
      <c r="C14" s="16">
        <v>0.40600000000000003</v>
      </c>
      <c r="D14" s="3" t="s">
        <v>32</v>
      </c>
      <c r="G14" s="7" t="s">
        <v>35</v>
      </c>
      <c r="H14" s="26" t="b">
        <f>AND(B5&gt;B23,B3&gt;B23)</f>
        <v>0</v>
      </c>
      <c r="J14" s="13" t="s">
        <v>49</v>
      </c>
    </row>
    <row r="15" spans="1:10" x14ac:dyDescent="0.35">
      <c r="A15" s="3" t="s">
        <v>13</v>
      </c>
      <c r="B15" s="22">
        <v>62</v>
      </c>
      <c r="C15" s="16">
        <v>1.32</v>
      </c>
      <c r="D15" s="3" t="s">
        <v>31</v>
      </c>
    </row>
    <row r="16" spans="1:10" x14ac:dyDescent="0.35">
      <c r="A16" s="3" t="s">
        <v>14</v>
      </c>
      <c r="B16" s="22">
        <v>6654</v>
      </c>
      <c r="C16" s="16">
        <v>5.7119999999999997</v>
      </c>
      <c r="D16" s="3" t="s">
        <v>31</v>
      </c>
    </row>
    <row r="17" spans="1:7" x14ac:dyDescent="0.35">
      <c r="A17" s="3" t="s">
        <v>15</v>
      </c>
      <c r="B17" s="22">
        <v>9400</v>
      </c>
      <c r="C17" s="16">
        <v>7.0000000000000007E-2</v>
      </c>
      <c r="D17" s="3" t="s">
        <v>32</v>
      </c>
      <c r="G17" s="14"/>
    </row>
    <row r="18" spans="1:7" x14ac:dyDescent="0.35">
      <c r="A18" s="3" t="s">
        <v>16</v>
      </c>
      <c r="B18" s="19">
        <v>6.8</v>
      </c>
      <c r="C18" s="16">
        <v>0.17899999999999999</v>
      </c>
      <c r="D18" s="3" t="s">
        <v>31</v>
      </c>
    </row>
    <row r="19" spans="1:7" x14ac:dyDescent="0.35">
      <c r="A19" s="3" t="s">
        <v>17</v>
      </c>
      <c r="B19" s="19">
        <v>35</v>
      </c>
      <c r="C19" s="16">
        <v>5.6000000000000001E-2</v>
      </c>
      <c r="D19" s="3" t="s">
        <v>31</v>
      </c>
    </row>
    <row r="20" spans="1:7" x14ac:dyDescent="0.35">
      <c r="A20" s="3" t="s">
        <v>18</v>
      </c>
      <c r="B20" s="19">
        <v>0.12</v>
      </c>
      <c r="C20" s="16">
        <v>1E-3</v>
      </c>
      <c r="D20" s="3" t="s">
        <v>32</v>
      </c>
    </row>
    <row r="21" spans="1:7" x14ac:dyDescent="0.35">
      <c r="A21" s="3" t="s">
        <v>19</v>
      </c>
      <c r="B21" s="19">
        <v>2.3E-2</v>
      </c>
      <c r="C21" s="16">
        <v>4.0000000000000002E-4</v>
      </c>
      <c r="D21" s="3" t="s">
        <v>31</v>
      </c>
    </row>
    <row r="22" spans="1:7" x14ac:dyDescent="0.35">
      <c r="A22" s="3" t="s">
        <v>20</v>
      </c>
      <c r="B22" s="19">
        <v>2.5</v>
      </c>
      <c r="C22" s="16">
        <v>1.21E-2</v>
      </c>
      <c r="D22" s="3" t="s">
        <v>32</v>
      </c>
    </row>
    <row r="23" spans="1:7" x14ac:dyDescent="0.35">
      <c r="A23" s="3" t="s">
        <v>21</v>
      </c>
      <c r="B23" s="19">
        <v>55.5</v>
      </c>
      <c r="C23" s="16">
        <v>0.17499999999999999</v>
      </c>
      <c r="D23" s="3" t="s">
        <v>32</v>
      </c>
    </row>
    <row r="24" spans="1:7" x14ac:dyDescent="0.35">
      <c r="A24" s="3" t="s">
        <v>22</v>
      </c>
      <c r="B24" s="19">
        <v>100</v>
      </c>
      <c r="C24" s="16">
        <v>0.157</v>
      </c>
      <c r="D24" s="3" t="s">
        <v>32</v>
      </c>
    </row>
    <row r="25" spans="1:7" x14ac:dyDescent="0.35">
      <c r="A25" s="3" t="s">
        <v>23</v>
      </c>
      <c r="B25" s="19">
        <v>52.16</v>
      </c>
      <c r="C25" s="16">
        <v>0.44</v>
      </c>
      <c r="D25" s="3" t="s">
        <v>32</v>
      </c>
    </row>
    <row r="26" spans="1:7" x14ac:dyDescent="0.35">
      <c r="A26" s="3" t="s">
        <v>24</v>
      </c>
      <c r="B26" s="19">
        <v>0.28000000000000003</v>
      </c>
      <c r="C26" s="16">
        <v>1.9E-3</v>
      </c>
      <c r="D26" s="3" t="s">
        <v>32</v>
      </c>
    </row>
    <row r="27" spans="1:7" x14ac:dyDescent="0.35">
      <c r="A27" s="3" t="s">
        <v>25</v>
      </c>
      <c r="B27" s="19">
        <v>87000</v>
      </c>
      <c r="C27" s="16">
        <v>0.1545</v>
      </c>
      <c r="D27" s="3" t="s">
        <v>31</v>
      </c>
    </row>
    <row r="28" spans="1:7" x14ac:dyDescent="0.35">
      <c r="A28" s="3" t="s">
        <v>26</v>
      </c>
      <c r="B28" s="19">
        <v>0.122</v>
      </c>
      <c r="C28" s="16">
        <v>3.0000000000000001E-3</v>
      </c>
      <c r="D28" s="3" t="s">
        <v>31</v>
      </c>
    </row>
    <row r="29" spans="1:7" x14ac:dyDescent="0.35">
      <c r="A29" s="3" t="s">
        <v>27</v>
      </c>
      <c r="B29" s="19">
        <v>192</v>
      </c>
      <c r="C29" s="16">
        <v>0.18</v>
      </c>
      <c r="D29" s="3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Lecture Intro</vt:lpstr>
      <vt:lpstr>Animals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Parent, Michael</dc:creator>
  <cp:lastModifiedBy>Mohammed Ala El Assi</cp:lastModifiedBy>
  <dcterms:created xsi:type="dcterms:W3CDTF">2019-03-29T12:33:44Z</dcterms:created>
  <dcterms:modified xsi:type="dcterms:W3CDTF">2022-09-25T21:12:55Z</dcterms:modified>
</cp:coreProperties>
</file>