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n8359\Desktop\Josh Class Folder\Crowdfunding Analysis\"/>
    </mc:Choice>
  </mc:AlternateContent>
  <bookViews>
    <workbookView xWindow="0" yWindow="0" windowWidth="8340" windowHeight="4290" firstSheet="5" activeTab="8"/>
  </bookViews>
  <sheets>
    <sheet name="Chart1" sheetId="9" r:id="rId1"/>
    <sheet name="Kickstarter" sheetId="1" r:id="rId2"/>
    <sheet name="Category and Statistics" sheetId="2" r:id="rId3"/>
    <sheet name="Subcategory Statistics" sheetId="3" r:id="rId4"/>
    <sheet name="Outcome Based on Launch Date" sheetId="4" r:id="rId5"/>
    <sheet name="Edinburgh Research" sheetId="5" r:id="rId6"/>
    <sheet name="Successful U.S. Kickstarters" sheetId="6" r:id="rId7"/>
    <sheet name="Descriptive Statistics" sheetId="7" r:id="rId8"/>
    <sheet name="Sheet7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Kickstarter!$D$2:$D$4274</definedName>
    <definedName name="_xlchart.v1.2" hidden="1">Kickstarter!$E$1</definedName>
    <definedName name="_xlchart.v1.3" hidden="1">Kickstarter!$E$2:$E$4274</definedName>
    <definedName name="_xlchart.v1.4" hidden="1">Kickstarter!$D$1</definedName>
    <definedName name="_xlchart.v1.5" hidden="1">Kickstarter!$D$2:$D$4274</definedName>
    <definedName name="_xlchart.v1.6" hidden="1">Kickstarter!$E$1</definedName>
    <definedName name="_xlchart.v1.7" hidden="1">Kickstarter!$E$2:$E$4274</definedName>
  </definedNames>
  <calcPr calcId="162913"/>
  <pivotCaches>
    <pivotCache cacheId="7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8" l="1"/>
  <c r="B3" i="8"/>
  <c r="B2" i="8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<sst xmlns="http://schemas.openxmlformats.org/spreadsheetml/2006/main" count="48574" uniqueCount="8398">
  <si>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</si>
  <si>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</si>
  <si>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</si>
  <si>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</si>
  <si>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</si>
  <si>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</si>
  <si>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</si>
  <si>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</si>
  <si>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</si>
  <si>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</si>
  <si>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</si>
  <si>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</si>
  <si>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</si>
  <si>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</si>
  <si>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</si>
  <si>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</si>
  <si>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</si>
  <si>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</si>
  <si>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</si>
  <si>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</si>
  <si>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</si>
  <si>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</si>
  <si>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</si>
  <si>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</si>
  <si>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</si>
  <si>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</si>
  <si>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</si>
  <si>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</si>
  <si>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</si>
  <si>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</si>
  <si>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</si>
  <si>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</si>
  <si>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</si>
  <si>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</si>
  <si>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</si>
  <si>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</si>
  <si>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</si>
  <si>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</si>
  <si>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</si>
  <si>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</si>
  <si>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</si>
  <si>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</si>
  <si>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</si>
  <si>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</si>
  <si>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</si>
  <si>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</si>
  <si>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</si>
  <si>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</si>
  <si>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</si>
  <si>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</si>
  <si>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</si>
  <si>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</si>
  <si>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</si>
  <si>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</si>
  <si>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</si>
  <si>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</si>
  <si>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</si>
  <si>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</si>
  <si>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</si>
  <si>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</si>
  <si>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</si>
  <si>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</si>
  <si>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</si>
  <si>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</si>
  <si>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</si>
  <si>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</si>
  <si>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</si>
  <si>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</si>
  <si>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</si>
  <si>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</si>
  <si>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</si>
  <si>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</si>
  <si>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</si>
  <si>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</si>
  <si>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</si>
  <si>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</si>
  <si>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</si>
  <si>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</si>
  <si>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</si>
  <si>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</si>
  <si>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</si>
  <si>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</si>
  <si>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</si>
  <si>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</si>
  <si>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</si>
  <si>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</si>
  <si>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</si>
  <si>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</si>
  <si>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</si>
  <si>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</si>
  <si>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</si>
  <si>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</si>
  <si>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</si>
  <si>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</si>
  <si>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</si>
  <si>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</si>
  <si>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</si>
  <si>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</si>
  <si>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</si>
  <si>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</si>
  <si>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</si>
  <si>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</si>
  <si>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</si>
  <si>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</si>
  <si>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</si>
  <si>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</si>
  <si>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</si>
  <si>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</si>
  <si>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</si>
  <si>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</si>
  <si>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</si>
  <si>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</si>
  <si>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</si>
  <si>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</si>
  <si>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</si>
  <si>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</si>
  <si>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</si>
  <si>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</si>
  <si>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</si>
  <si>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</si>
  <si>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</si>
  <si>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</si>
  <si>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</si>
  <si>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</si>
  <si>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</si>
  <si>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</si>
  <si>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</si>
  <si>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</si>
  <si>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</si>
  <si>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</si>
  <si>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</si>
  <si>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</si>
  <si>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</si>
  <si>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</si>
  <si>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</si>
  <si>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</si>
  <si>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</si>
  <si>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</si>
  <si>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</si>
  <si>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</si>
  <si>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</si>
  <si>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</si>
  <si>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</si>
  <si>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</si>
  <si>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</si>
  <si>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</si>
  <si>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</si>
  <si>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</si>
  <si>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</si>
  <si>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</si>
  <si>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</si>
  <si>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</si>
  <si>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</si>
  <si>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</si>
  <si>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</si>
  <si>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</si>
  <si>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</si>
  <si>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</si>
  <si>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</si>
  <si>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</si>
  <si>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</si>
  <si>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</si>
  <si>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</si>
  <si>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</si>
  <si>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</si>
  <si>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</si>
  <si>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</si>
  <si>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</si>
  <si>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</si>
  <si>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</si>
  <si>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</si>
  <si>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</si>
  <si>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</si>
  <si>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</si>
  <si>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</si>
  <si>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</si>
  <si>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</si>
  <si>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</si>
  <si>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</si>
  <si>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</si>
  <si>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</si>
  <si>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</si>
  <si>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</si>
  <si>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</si>
  <si>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</si>
  <si>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</si>
  <si>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</si>
  <si>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</si>
  <si>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</si>
  <si>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</si>
  <si>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</si>
  <si>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</si>
  <si>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</si>
  <si>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</si>
  <si>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</si>
  <si>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</si>
  <si>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</si>
  <si>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</si>
  <si>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</si>
  <si>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</si>
  <si>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</si>
  <si>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</si>
  <si>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</si>
  <si>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</si>
  <si>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</si>
  <si>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</si>
  <si>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</si>
  <si>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</si>
  <si>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</si>
  <si>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</si>
  <si>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</si>
  <si>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</si>
  <si>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</si>
  <si>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</si>
  <si>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</si>
  <si>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</si>
  <si>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</si>
  <si>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</si>
  <si>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</si>
  <si>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</si>
  <si>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</si>
  <si>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</si>
  <si>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</si>
  <si>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</si>
  <si>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</si>
  <si>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</si>
  <si>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</si>
  <si>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</si>
  <si>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</si>
  <si>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</si>
  <si>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</si>
  <si>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</si>
  <si>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</si>
  <si>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</si>
  <si>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</si>
  <si>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</si>
  <si>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</si>
  <si>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</si>
  <si>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</si>
  <si>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</si>
  <si>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</si>
  <si>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</si>
  <si>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</si>
  <si>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</si>
  <si>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</si>
  <si>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</si>
  <si>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</si>
  <si>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</si>
  <si>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</si>
  <si>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</si>
  <si>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</si>
  <si>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</si>
  <si>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</si>
  <si>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</si>
  <si>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</si>
  <si>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</si>
  <si>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</si>
  <si>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</si>
  <si>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</si>
  <si>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</si>
  <si>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</si>
  <si>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</si>
  <si>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</si>
  <si>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</si>
  <si>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</si>
  <si>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</si>
  <si>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</si>
  <si>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</si>
  <si>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</si>
  <si>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</si>
  <si>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</si>
  <si>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</si>
  <si>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</si>
  <si>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</si>
  <si>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</si>
  <si>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</si>
  <si>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</si>
  <si>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</si>
  <si>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</si>
  <si>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</si>
  <si>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</si>
  <si>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</si>
  <si>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</si>
  <si>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</si>
  <si>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</si>
  <si>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</si>
  <si>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</si>
  <si>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</si>
  <si>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</si>
  <si>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</si>
  <si>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</si>
  <si>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</si>
  <si>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</si>
  <si>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</si>
  <si>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</si>
  <si>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</si>
  <si>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</si>
  <si>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</si>
  <si>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</si>
  <si>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</si>
  <si>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</si>
  <si>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</si>
  <si>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</si>
  <si>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</si>
  <si>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</si>
  <si>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</si>
  <si>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</si>
  <si>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</si>
  <si>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</si>
  <si>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</si>
  <si>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</si>
  <si>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</si>
  <si>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</si>
  <si>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</si>
  <si>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</si>
  <si>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</si>
  <si>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</si>
  <si>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</si>
  <si>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</si>
  <si>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</si>
  <si>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</si>
  <si>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</si>
  <si>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</si>
  <si>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</si>
  <si>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</si>
  <si>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</si>
  <si>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</si>
  <si>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</si>
  <si>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</si>
  <si>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</si>
  <si>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</si>
  <si>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</si>
  <si>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</si>
  <si>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</si>
  <si>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</si>
  <si>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</si>
  <si>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</si>
  <si>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</si>
  <si>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</si>
  <si>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</si>
  <si>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</si>
  <si>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</si>
  <si>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</si>
  <si>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</si>
  <si>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</si>
  <si>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</si>
  <si>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</si>
  <si>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</si>
  <si>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</si>
  <si>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</si>
  <si>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</si>
  <si>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</si>
  <si>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</si>
  <si>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</si>
  <si>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</si>
  <si>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</si>
  <si>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</si>
  <si>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</si>
  <si>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</si>
  <si>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</si>
  <si>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</si>
  <si>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</si>
  <si>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</si>
  <si>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</si>
  <si>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</si>
  <si>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</si>
  <si>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</si>
  <si>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</si>
  <si>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</si>
  <si>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</si>
  <si>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</si>
  <si>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</si>
  <si>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</si>
  <si>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</si>
  <si>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</si>
  <si>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</si>
  <si>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</si>
  <si>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</si>
  <si>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</si>
  <si>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</si>
  <si>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</si>
  <si>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</si>
  <si>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</si>
  <si>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</si>
  <si>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</si>
  <si>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</si>
  <si>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</si>
  <si>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</si>
  <si>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</si>
  <si>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</si>
  <si>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</si>
  <si>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</si>
  <si>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</si>
  <si>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</si>
  <si>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</si>
  <si>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</si>
  <si>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</si>
  <si>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</si>
  <si>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</si>
  <si>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</si>
  <si>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</si>
  <si>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</si>
  <si>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</si>
  <si>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</si>
  <si>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</si>
  <si>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</si>
  <si>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</si>
  <si>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</si>
  <si>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</si>
  <si>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</si>
  <si>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</si>
  <si>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</si>
  <si>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</si>
  <si>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</si>
  <si>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</si>
  <si>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</si>
  <si>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</si>
  <si>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</si>
  <si>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</si>
  <si>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</si>
  <si>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</si>
  <si>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</si>
  <si>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</si>
  <si>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</si>
  <si>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</si>
  <si>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</si>
  <si>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</si>
  <si>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</si>
  <si>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</si>
  <si>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</si>
  <si>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</si>
  <si>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</si>
  <si>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</si>
  <si>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</si>
  <si>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</si>
  <si>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</si>
  <si>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</si>
  <si>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</si>
  <si>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</si>
  <si>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</si>
  <si>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</si>
  <si>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</si>
  <si>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</si>
  <si>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</si>
  <si>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</si>
  <si>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</si>
  <si>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</si>
  <si>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</si>
  <si>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</si>
  <si>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</si>
  <si>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</si>
  <si>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</si>
  <si>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</si>
  <si>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</si>
  <si>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</si>
  <si>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</si>
  <si>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</si>
  <si>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</si>
  <si>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</si>
  <si>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</si>
  <si>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</si>
  <si>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</si>
  <si>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</si>
  <si>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</si>
  <si>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</si>
  <si>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</si>
  <si>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</si>
  <si>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</si>
  <si>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</si>
  <si>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</si>
  <si>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</si>
  <si>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</si>
  <si>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</si>
  <si>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</si>
  <si>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</si>
  <si>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</si>
  <si>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</si>
  <si>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</si>
  <si>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</si>
  <si>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</si>
  <si>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</si>
  <si>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</si>
  <si>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</si>
  <si>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</si>
  <si>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</si>
  <si>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</si>
  <si>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</si>
  <si>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</si>
  <si>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</si>
  <si>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</si>
  <si>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</si>
  <si>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</si>
  <si>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</si>
  <si>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</si>
  <si>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</si>
  <si>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</si>
  <si>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</si>
  <si>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</si>
  <si>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</si>
  <si>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</si>
  <si>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</si>
  <si>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</si>
  <si>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</si>
  <si>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</si>
  <si>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</si>
  <si>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</si>
  <si>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</si>
  <si>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</si>
  <si>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</si>
  <si>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</si>
  <si>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</si>
  <si>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</si>
  <si>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</si>
  <si>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</si>
  <si>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</si>
  <si>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</si>
  <si>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</si>
  <si>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</si>
  <si>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</si>
  <si>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</si>
  <si>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</si>
  <si>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</si>
  <si>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</si>
  <si>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</si>
  <si>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</si>
  <si>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</si>
  <si>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</si>
  <si>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</si>
  <si>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</si>
  <si>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</si>
  <si>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</si>
  <si>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</si>
  <si>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</si>
  <si>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</si>
  <si>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</si>
  <si>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</si>
  <si>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</si>
  <si>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</si>
  <si>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</si>
  <si>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</si>
  <si>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</si>
  <si>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</si>
  <si>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</si>
  <si>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</si>
  <si>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</si>
  <si>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</si>
  <si>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</si>
  <si>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</si>
  <si>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</si>
  <si>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</si>
  <si>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</si>
  <si>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</si>
  <si>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</si>
  <si>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</si>
  <si>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</si>
  <si>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</si>
  <si>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</si>
  <si>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</si>
  <si>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</si>
  <si>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</si>
  <si>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</si>
  <si>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</si>
  <si>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</si>
  <si>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</si>
  <si>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</si>
  <si>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</si>
  <si>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</si>
  <si>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</si>
  <si>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</si>
  <si>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</si>
  <si>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</si>
  <si>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</si>
  <si>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</si>
  <si>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</si>
  <si>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</si>
  <si>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</si>
  <si>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</si>
  <si>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</si>
  <si>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</si>
  <si>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</si>
  <si>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</si>
  <si>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</si>
  <si>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</si>
  <si>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</si>
  <si>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</si>
  <si>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</si>
  <si>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</si>
  <si>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</si>
  <si>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</si>
  <si>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</si>
  <si>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</si>
  <si>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</si>
  <si>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</si>
  <si>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</si>
  <si>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</si>
  <si>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</si>
  <si>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</si>
  <si>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</si>
  <si>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</si>
  <si>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</si>
  <si>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</si>
  <si>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</si>
  <si>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</si>
  <si>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</si>
  <si>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</si>
  <si>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</si>
  <si>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</si>
  <si>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</si>
  <si>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</si>
  <si>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</si>
  <si>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</si>
  <si>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</si>
  <si>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</si>
  <si>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</si>
  <si>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</si>
  <si>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</si>
  <si>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</si>
  <si>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</si>
  <si>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</si>
  <si>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</si>
  <si>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</si>
  <si>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</si>
  <si>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</si>
  <si>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</si>
  <si>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</si>
  <si>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</si>
  <si>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</si>
  <si>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</si>
  <si>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</si>
  <si>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</si>
  <si>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</si>
  <si>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</si>
  <si>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</si>
  <si>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</si>
  <si>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</si>
  <si>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</si>
  <si>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</si>
  <si>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</si>
  <si>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</si>
  <si>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</si>
  <si>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</si>
  <si>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</si>
  <si>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</si>
  <si>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</si>
  <si>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</si>
  <si>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</si>
  <si>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</si>
  <si>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</si>
  <si>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</si>
  <si>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</si>
  <si>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</si>
  <si>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</si>
  <si>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</si>
  <si>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</si>
  <si>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</si>
  <si>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</si>
  <si>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</si>
  <si>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</si>
  <si>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</si>
  <si>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</si>
  <si>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</si>
  <si>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</si>
  <si>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</si>
  <si>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</si>
  <si>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</si>
  <si>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</si>
  <si>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</si>
  <si>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</si>
  <si>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</si>
  <si>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</si>
  <si>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</si>
  <si>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</si>
  <si>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</si>
  <si>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</si>
  <si>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</si>
  <si>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</si>
  <si>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</si>
  <si>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</si>
  <si>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</si>
  <si>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</si>
  <si>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</si>
  <si>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</si>
  <si>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</si>
  <si>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</si>
  <si>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</si>
  <si>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</si>
  <si>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</si>
  <si>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</si>
  <si>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</si>
  <si>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</si>
  <si>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</si>
  <si>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</si>
  <si>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</si>
  <si>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</si>
  <si>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</si>
  <si>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</si>
  <si>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</si>
  <si>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</si>
  <si>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</si>
  <si>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</si>
  <si>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</si>
  <si>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</si>
  <si>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</si>
  <si>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</si>
  <si>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</si>
  <si>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</si>
  <si>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</si>
  <si>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</si>
  <si>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</si>
  <si>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</si>
  <si>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</si>
  <si>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</si>
  <si>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</si>
  <si>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</si>
  <si>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</si>
  <si>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</si>
  <si>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</si>
  <si>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</si>
  <si>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</si>
  <si>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</si>
  <si>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</si>
  <si>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</si>
  <si>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</si>
  <si>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</si>
  <si>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</si>
  <si>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</si>
  <si>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</si>
  <si>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</si>
  <si>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</si>
  <si>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</si>
  <si>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</si>
  <si>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</si>
  <si>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</si>
  <si>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</si>
  <si>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</si>
  <si>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</si>
  <si>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</si>
  <si>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</si>
  <si>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</si>
  <si>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</si>
  <si>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</si>
  <si>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</si>
  <si>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</si>
  <si>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</si>
  <si>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</si>
  <si>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</si>
  <si>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</si>
  <si>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</si>
  <si>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</si>
  <si>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</si>
  <si>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</si>
  <si>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</si>
  <si>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</si>
  <si>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</si>
  <si>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</si>
  <si>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</si>
  <si>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</si>
  <si>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</si>
  <si>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</si>
  <si>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</si>
  <si>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</si>
  <si>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</si>
  <si>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</si>
  <si>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</si>
  <si>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</si>
  <si>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</si>
  <si>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</si>
  <si>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</si>
  <si>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</si>
  <si>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</si>
  <si>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</si>
  <si>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</si>
  <si>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</si>
  <si>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</si>
  <si>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</si>
  <si>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</si>
  <si>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</si>
  <si>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</si>
  <si>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</si>
  <si>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</si>
  <si>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</si>
  <si>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</si>
  <si>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</si>
  <si>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</si>
  <si>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</si>
  <si>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</si>
  <si>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</si>
  <si>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</si>
  <si>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</si>
  <si>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</si>
  <si>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</si>
  <si>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</si>
  <si>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</si>
  <si>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</si>
  <si>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</si>
  <si>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</si>
  <si>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</si>
  <si>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</si>
  <si>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</si>
  <si>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</si>
  <si>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</si>
  <si>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</si>
  <si>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</si>
  <si>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</si>
  <si>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</si>
  <si>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</si>
  <si>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</si>
  <si>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</si>
  <si>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</si>
  <si>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</si>
  <si>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</si>
  <si>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</si>
  <si>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</si>
  <si>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</si>
  <si>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</si>
  <si>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</si>
  <si>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</si>
  <si>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</si>
  <si>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</si>
  <si>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</si>
  <si>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</si>
  <si>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</si>
  <si>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</si>
  <si>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</si>
  <si>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</si>
  <si>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</si>
  <si>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</si>
  <si>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</si>
  <si>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</si>
  <si>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</si>
  <si>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</si>
  <si>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</si>
  <si>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</si>
  <si>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</si>
  <si>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</si>
  <si>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</si>
  <si>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</si>
  <si>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</si>
  <si>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</si>
  <si>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</si>
  <si>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</si>
  <si>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</si>
  <si>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</si>
  <si>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</si>
  <si>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</si>
  <si>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</si>
  <si>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</si>
  <si>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</si>
  <si>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</si>
  <si>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</si>
  <si>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</si>
  <si>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</si>
  <si>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</si>
  <si>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</si>
  <si>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</si>
  <si>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</si>
  <si>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</si>
  <si>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</si>
  <si>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</si>
  <si>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</si>
  <si>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</si>
  <si>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</si>
  <si>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</si>
  <si>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</si>
  <si>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</si>
  <si>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</si>
  <si>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</si>
  <si>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</si>
  <si>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</si>
  <si>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</si>
  <si>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</si>
  <si>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</si>
  <si>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</si>
  <si>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</si>
  <si>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</si>
  <si>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</si>
  <si>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</si>
  <si>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</si>
  <si>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</si>
  <si>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</si>
  <si>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</si>
  <si>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</si>
  <si>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</si>
  <si>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</si>
  <si>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</si>
  <si>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</si>
  <si>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</si>
  <si>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</si>
  <si>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</si>
  <si>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</si>
  <si>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</si>
  <si>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</si>
  <si>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</si>
  <si>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</si>
  <si>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</si>
  <si>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</si>
  <si>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</si>
  <si>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</si>
  <si>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</si>
  <si>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</si>
  <si>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</si>
  <si>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</si>
  <si>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</si>
  <si>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</si>
  <si>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</si>
  <si>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</si>
  <si>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</si>
  <si>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</si>
  <si>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</si>
  <si>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</si>
  <si>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</si>
  <si>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</si>
  <si>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</si>
  <si>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</si>
  <si>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</si>
  <si>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</si>
  <si>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</si>
  <si>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</si>
  <si>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</si>
  <si>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</si>
  <si>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</si>
  <si>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</si>
  <si>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</si>
  <si>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</si>
  <si>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</si>
  <si>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</si>
  <si>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</si>
  <si>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</si>
  <si>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</si>
  <si>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</si>
  <si>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</si>
  <si>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</si>
  <si>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</si>
  <si>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</si>
  <si>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</si>
  <si>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</si>
  <si>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</si>
  <si>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</si>
  <si>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</si>
  <si>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</si>
  <si>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</si>
  <si>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</si>
  <si>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</si>
  <si>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</si>
  <si>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</si>
  <si>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</si>
  <si>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</si>
  <si>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</si>
  <si>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</si>
  <si>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</si>
  <si>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</si>
  <si>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</si>
  <si>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</si>
  <si>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</si>
  <si>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</si>
  <si>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</si>
  <si>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</si>
  <si>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</si>
  <si>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</si>
  <si>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</si>
  <si>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</si>
  <si>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</si>
  <si>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</si>
  <si>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</si>
  <si>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</si>
  <si>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</si>
  <si>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</si>
  <si>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</si>
  <si>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</si>
  <si>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</si>
  <si>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</si>
  <si>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</si>
  <si>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</si>
  <si>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</si>
  <si>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</si>
  <si>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</si>
  <si>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</si>
  <si>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</si>
  <si>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</si>
  <si>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</si>
  <si>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</si>
  <si>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</si>
  <si>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</si>
  <si>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</si>
  <si>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</si>
  <si>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</si>
  <si>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</si>
  <si>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</si>
  <si>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</si>
  <si>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</si>
  <si>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</si>
  <si>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</si>
  <si>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</si>
  <si>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</si>
  <si>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</si>
  <si>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</si>
  <si>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</si>
  <si>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</si>
  <si>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</si>
  <si>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</si>
  <si>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</si>
  <si>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</si>
  <si>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</si>
  <si>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</si>
  <si>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</si>
  <si>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</si>
  <si>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</si>
  <si>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</si>
  <si>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</si>
  <si>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</si>
  <si>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</si>
  <si>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</si>
  <si>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</si>
  <si>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</si>
  <si>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</si>
  <si>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</si>
  <si>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</si>
  <si>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</si>
  <si>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</si>
  <si>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</si>
  <si>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</si>
  <si>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</si>
  <si>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</si>
  <si>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</si>
  <si>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</si>
  <si>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</si>
  <si>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</si>
  <si>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</si>
  <si>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</si>
  <si>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</si>
  <si>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</si>
  <si>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</si>
  <si>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</si>
  <si>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</si>
  <si>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</si>
  <si>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</si>
  <si>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</si>
  <si>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</si>
  <si>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</si>
  <si>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</si>
  <si>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</si>
  <si>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</si>
  <si>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</si>
  <si>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</si>
  <si>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</si>
  <si>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</si>
  <si>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</si>
  <si>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</si>
  <si>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</si>
  <si>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</si>
  <si>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</si>
  <si>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</si>
  <si>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</si>
  <si>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</si>
  <si>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</si>
  <si>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</si>
  <si>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</si>
  <si>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</si>
  <si>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</si>
  <si>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</si>
  <si>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</si>
  <si>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</si>
  <si>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</si>
  <si>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</si>
  <si>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</si>
  <si>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</si>
  <si>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</si>
  <si>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</si>
  <si>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</si>
  <si>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</si>
  <si>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</si>
  <si>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</si>
  <si>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</si>
  <si>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</si>
  <si>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</si>
  <si>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</si>
  <si>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</si>
  <si>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</si>
  <si>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</si>
  <si>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</si>
  <si>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</si>
  <si>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</si>
  <si>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</si>
  <si>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</si>
  <si>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</si>
  <si>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</si>
  <si>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</si>
  <si>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</si>
  <si>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</si>
  <si>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</si>
  <si>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</si>
  <si>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</si>
  <si>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</si>
  <si>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</si>
  <si>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</si>
  <si>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</si>
  <si>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</si>
  <si>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</si>
  <si>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</si>
  <si>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</si>
  <si>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</si>
  <si>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</si>
  <si>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</si>
  <si>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</si>
  <si>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</si>
  <si>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</si>
  <si>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</si>
  <si>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</si>
  <si>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</si>
  <si>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</si>
  <si>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</si>
  <si>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</si>
  <si>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</si>
  <si>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</si>
  <si>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</si>
  <si>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</si>
  <si>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</si>
  <si>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</si>
  <si>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</si>
  <si>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</si>
  <si>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</si>
  <si>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</si>
  <si>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</si>
  <si>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</si>
  <si>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</si>
  <si>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</si>
  <si>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</si>
  <si>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</si>
  <si>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</si>
  <si>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</si>
  <si>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</si>
  <si>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</si>
  <si>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</si>
  <si>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</si>
  <si>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</si>
  <si>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</si>
  <si>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</si>
  <si>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</si>
  <si>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</si>
  <si>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</si>
  <si>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</si>
  <si>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</si>
  <si>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</si>
  <si>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</si>
  <si>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</si>
  <si>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</si>
  <si>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</si>
  <si>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</si>
  <si>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</si>
  <si>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</si>
  <si>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</si>
  <si>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</si>
  <si>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</si>
  <si>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</si>
  <si>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</si>
  <si>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</si>
  <si>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</si>
  <si>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</si>
  <si>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</si>
  <si>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</si>
  <si>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</si>
  <si>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</si>
  <si>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</si>
  <si>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</si>
  <si>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</si>
  <si>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</si>
  <si>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</si>
  <si>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</si>
  <si>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</si>
  <si>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</si>
  <si>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</si>
  <si>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</si>
  <si>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</si>
  <si>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</si>
  <si>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</si>
  <si>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</si>
  <si>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</si>
  <si>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</si>
  <si>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</si>
  <si>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</si>
  <si>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</si>
  <si>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</si>
  <si>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</si>
  <si>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</si>
  <si>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</si>
  <si>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</si>
  <si>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</si>
  <si>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</si>
  <si>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</si>
  <si>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</si>
  <si>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</si>
  <si>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</si>
  <si>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</si>
  <si>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</si>
  <si>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</si>
  <si>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</si>
  <si>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</si>
  <si>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</si>
  <si>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</si>
  <si>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</si>
  <si>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</si>
  <si>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</si>
  <si>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</si>
  <si>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</si>
  <si>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</si>
  <si>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</si>
  <si>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</si>
  <si>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</si>
  <si>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</si>
  <si>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</si>
  <si>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</si>
  <si>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</si>
  <si>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</si>
  <si>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</si>
  <si>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</si>
  <si>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</si>
  <si>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</si>
  <si>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</si>
  <si>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</si>
  <si>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</si>
  <si>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</si>
  <si>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</si>
  <si>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</si>
  <si>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</si>
  <si>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</si>
  <si>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</si>
  <si>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</si>
  <si>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</si>
  <si>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</si>
  <si>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</si>
  <si>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</si>
  <si>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</si>
  <si>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</si>
  <si>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</si>
  <si>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</si>
  <si>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</si>
  <si>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</si>
  <si>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</si>
  <si>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</si>
  <si>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</si>
  <si>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</si>
  <si>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</si>
  <si>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</si>
  <si>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</si>
  <si>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</si>
  <si>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</si>
  <si>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</si>
  <si>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</si>
  <si>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</si>
  <si>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</si>
  <si>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</si>
  <si>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</si>
  <si>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</si>
  <si>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</si>
  <si>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</si>
  <si>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</si>
  <si>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</si>
  <si>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</si>
  <si>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</si>
  <si>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</si>
  <si>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</si>
  <si>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</si>
  <si>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</si>
  <si>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</si>
  <si>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</si>
  <si>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</si>
  <si>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</si>
  <si>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</si>
  <si>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</si>
  <si>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</si>
  <si>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</si>
  <si>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</si>
  <si>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</si>
  <si>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</si>
  <si>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</si>
  <si>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</si>
  <si>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</si>
  <si>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</si>
  <si>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</si>
  <si>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</si>
  <si>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</si>
  <si>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</si>
  <si>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</si>
  <si>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</si>
  <si>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</si>
  <si>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</si>
  <si>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</si>
  <si>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</si>
  <si>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</si>
  <si>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</si>
  <si>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</si>
  <si>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</si>
  <si>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</si>
  <si>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</si>
  <si>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</si>
  <si>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</si>
  <si>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</si>
  <si>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</si>
  <si>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</si>
  <si>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</si>
  <si>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</si>
  <si>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</si>
  <si>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</si>
  <si>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</si>
  <si>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</si>
  <si>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</si>
  <si>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</si>
  <si>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</si>
  <si>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</si>
  <si>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</si>
  <si>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</si>
  <si>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</si>
  <si>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</si>
  <si>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</si>
  <si>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</si>
  <si>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</si>
  <si>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</si>
  <si>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</si>
  <si>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</si>
  <si>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</si>
  <si>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</si>
  <si>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</si>
  <si>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</si>
  <si>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</si>
  <si>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</si>
  <si>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</si>
  <si>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</si>
  <si>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</si>
  <si>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</si>
  <si>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</si>
  <si>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</si>
  <si>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</si>
  <si>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</si>
  <si>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</si>
  <si>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</si>
  <si>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</si>
  <si>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</si>
  <si>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</si>
  <si>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</si>
  <si>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</si>
  <si>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</si>
  <si>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</si>
  <si>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</si>
  <si>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</si>
  <si>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</si>
  <si>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</si>
  <si>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</si>
  <si>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</si>
  <si>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</si>
  <si>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</si>
  <si>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</si>
  <si>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</si>
  <si>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</si>
  <si>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</si>
  <si>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</si>
  <si>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</si>
  <si>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</si>
  <si>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</si>
  <si>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</si>
  <si>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</si>
  <si>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</si>
  <si>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</si>
  <si>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</si>
  <si>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</si>
  <si>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</si>
  <si>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</si>
  <si>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</si>
  <si>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</si>
  <si>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</si>
  <si>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</si>
  <si>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</si>
  <si>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</si>
  <si>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</si>
  <si>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</si>
  <si>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</si>
  <si>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</si>
  <si>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</si>
  <si>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</si>
  <si>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</si>
  <si>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</si>
  <si>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</si>
  <si>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</si>
  <si>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</si>
  <si>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</si>
  <si>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</si>
  <si>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</si>
  <si>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</si>
  <si>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</si>
  <si>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</si>
  <si>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</si>
  <si>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</si>
  <si>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</si>
  <si>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</si>
  <si>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</si>
  <si>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</si>
  <si>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</si>
  <si>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</si>
  <si>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</si>
  <si>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</si>
  <si>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</si>
  <si>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</si>
  <si>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</si>
  <si>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</si>
  <si>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</si>
  <si>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</si>
  <si>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</si>
  <si>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</si>
  <si>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</si>
  <si>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</si>
  <si>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</si>
  <si>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</si>
  <si>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</si>
  <si>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</si>
  <si>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</si>
  <si>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</si>
  <si>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</si>
  <si>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</si>
  <si>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</si>
  <si>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</si>
  <si>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</si>
  <si>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</si>
  <si>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</si>
  <si>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</si>
  <si>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</si>
  <si>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</si>
  <si>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</si>
  <si>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</si>
  <si>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</si>
  <si>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</si>
  <si>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</si>
  <si>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</si>
  <si>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</si>
  <si>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</si>
  <si>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</si>
  <si>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</si>
  <si>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</si>
  <si>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</si>
  <si>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</si>
  <si>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</si>
  <si>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</si>
  <si>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</si>
  <si>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</si>
  <si>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</si>
  <si>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</si>
  <si>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</si>
  <si>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</si>
  <si>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</si>
  <si>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</si>
  <si>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</si>
  <si>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</si>
  <si>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</si>
  <si>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</si>
  <si>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</si>
  <si>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</si>
  <si>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</si>
  <si>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</si>
  <si>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</si>
  <si>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</si>
  <si>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</si>
  <si>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</si>
  <si>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</si>
  <si>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</si>
  <si>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</si>
  <si>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</si>
  <si>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</si>
  <si>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</si>
  <si>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</si>
  <si>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</si>
  <si>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</si>
  <si>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</si>
  <si>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</si>
  <si>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</si>
  <si>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</si>
  <si>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</si>
  <si>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</si>
  <si>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</si>
  <si>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</si>
  <si>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</si>
  <si>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</si>
  <si>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</si>
  <si>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</si>
  <si>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</si>
  <si>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</si>
  <si>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</si>
  <si>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</si>
  <si>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</si>
  <si>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</si>
  <si>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</si>
  <si>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</si>
  <si>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</si>
  <si>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</si>
  <si>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</si>
  <si>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</si>
  <si>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</si>
  <si>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</si>
  <si>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</si>
  <si>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</si>
  <si>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</si>
  <si>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</si>
  <si>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</si>
  <si>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</si>
  <si>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</si>
  <si>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</si>
  <si>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</si>
  <si>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</si>
  <si>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</si>
  <si>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</si>
  <si>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</si>
  <si>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</si>
  <si>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</si>
  <si>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</si>
  <si>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</si>
  <si>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</si>
  <si>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</si>
  <si>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</si>
  <si>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</si>
  <si>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</si>
  <si>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</si>
  <si>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</si>
  <si>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</si>
  <si>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</si>
  <si>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</si>
  <si>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</si>
  <si>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</si>
  <si>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</si>
  <si>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</si>
  <si>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</si>
  <si>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</si>
  <si>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</si>
  <si>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</si>
  <si>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</si>
  <si>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</si>
  <si>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</si>
  <si>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</si>
  <si>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</si>
  <si>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</si>
  <si>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</si>
  <si>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</si>
  <si>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</si>
  <si>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</si>
  <si>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</si>
  <si>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</si>
  <si>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</si>
  <si>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</si>
  <si>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</si>
  <si>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</si>
  <si>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</si>
  <si>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</si>
  <si>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</si>
  <si>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</si>
  <si>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</si>
  <si>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</si>
  <si>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</si>
  <si>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</si>
  <si>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</si>
  <si>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</si>
  <si>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</si>
  <si>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</si>
  <si>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</si>
  <si>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</si>
  <si>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</si>
  <si>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</si>
  <si>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</si>
  <si>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</si>
  <si>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</si>
  <si>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</si>
  <si>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</si>
  <si>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</si>
  <si>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</si>
  <si>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</si>
  <si>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</si>
  <si>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</si>
  <si>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</si>
  <si>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</si>
  <si>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</si>
  <si>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</si>
  <si>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</si>
  <si>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</si>
  <si>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</si>
  <si>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</si>
  <si>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</si>
  <si>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</si>
  <si>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</si>
  <si>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</si>
  <si>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</si>
  <si>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</si>
  <si>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</si>
  <si>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</si>
  <si>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</si>
  <si>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</si>
  <si>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</si>
  <si>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</si>
  <si>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</si>
  <si>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</si>
  <si>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</si>
  <si>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</si>
  <si>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</si>
  <si>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</si>
  <si>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</si>
  <si>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</si>
  <si>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</si>
  <si>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</si>
  <si>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</si>
  <si>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</si>
  <si>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</si>
  <si>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</si>
  <si>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</si>
  <si>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</si>
  <si>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</si>
  <si>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</si>
  <si>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</si>
  <si>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</si>
  <si>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</si>
  <si>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</si>
  <si>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</si>
  <si>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</si>
  <si>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</si>
  <si>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</si>
  <si>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</si>
  <si>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</si>
  <si>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</si>
  <si>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</si>
  <si>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</si>
  <si>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</si>
  <si>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</si>
  <si>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</si>
  <si>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</si>
  <si>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</si>
  <si>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</si>
  <si>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</si>
  <si>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</si>
  <si>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</si>
  <si>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</si>
  <si>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</si>
  <si>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</si>
  <si>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</si>
  <si>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</si>
  <si>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</si>
  <si>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</si>
  <si>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</si>
  <si>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</si>
  <si>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</si>
  <si>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</si>
  <si>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</si>
  <si>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</si>
  <si>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</si>
  <si>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</si>
  <si>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</si>
  <si>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</si>
  <si>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</si>
  <si>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</si>
  <si>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</si>
  <si>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</si>
  <si>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</si>
  <si>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</si>
  <si>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</si>
  <si>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</si>
  <si>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</si>
  <si>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</si>
  <si>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</si>
  <si>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</si>
  <si>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</si>
  <si>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</si>
  <si>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</si>
  <si>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</si>
  <si>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</si>
  <si>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</si>
  <si>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</si>
  <si>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</si>
  <si>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</si>
  <si>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</si>
  <si>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</si>
  <si>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</si>
  <si>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</si>
  <si>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</si>
  <si>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</si>
  <si>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</si>
  <si>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</si>
  <si>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</si>
  <si>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</si>
  <si>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</si>
  <si>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</si>
  <si>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</si>
  <si>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</si>
  <si>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</si>
  <si>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</si>
  <si>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</si>
  <si>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</si>
  <si>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</si>
  <si>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</si>
  <si>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</si>
  <si>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</si>
  <si>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</si>
  <si>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</si>
  <si>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</si>
  <si>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</si>
  <si>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</si>
  <si>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</si>
  <si>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</si>
  <si>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</si>
  <si>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</si>
  <si>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</si>
  <si>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</si>
  <si>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</si>
  <si>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</si>
  <si>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</si>
  <si>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</si>
  <si>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</si>
  <si>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</si>
  <si>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</si>
  <si>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</si>
  <si>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</si>
  <si>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</si>
  <si>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</si>
  <si>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</si>
  <si>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</si>
  <si>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</si>
  <si>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</si>
  <si>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</si>
  <si>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</si>
  <si>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</si>
  <si>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</si>
  <si>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</si>
  <si>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</si>
  <si>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</si>
  <si>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</si>
  <si>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</si>
  <si>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</si>
  <si>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</si>
  <si>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</si>
  <si>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</si>
  <si>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</si>
  <si>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</si>
  <si>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</si>
  <si>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</si>
  <si>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</si>
  <si>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</si>
  <si>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</si>
  <si>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</si>
  <si>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</si>
  <si>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</si>
  <si>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</si>
  <si>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</si>
  <si>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</si>
  <si>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</si>
  <si>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</si>
  <si>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</si>
  <si>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</si>
  <si>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</si>
  <si>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</si>
  <si>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</si>
  <si>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</si>
  <si>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</si>
  <si>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</si>
  <si>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</si>
  <si>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</si>
  <si>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</si>
  <si>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</si>
  <si>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</si>
  <si>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</si>
  <si>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</si>
  <si>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</si>
  <si>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</si>
  <si>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</si>
  <si>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</si>
  <si>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</si>
  <si>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</si>
  <si>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</si>
  <si>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</si>
  <si>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</si>
  <si>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</si>
  <si>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</si>
  <si>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</si>
  <si>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</si>
  <si>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</si>
  <si>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</si>
  <si>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</si>
  <si>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</si>
  <si>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</si>
  <si>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</si>
  <si>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</si>
  <si>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</si>
  <si>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</si>
  <si>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</si>
  <si>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</si>
  <si>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</si>
  <si>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</si>
  <si>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</si>
  <si>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</si>
  <si>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</si>
  <si>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</si>
  <si>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</si>
  <si>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</si>
  <si>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</si>
  <si>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</si>
  <si>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</si>
  <si>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</si>
  <si>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</si>
  <si>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</si>
  <si>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</si>
  <si>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</si>
  <si>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</si>
  <si>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</si>
  <si>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</si>
  <si>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</si>
  <si>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</si>
  <si>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</si>
  <si>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</si>
  <si>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</si>
  <si>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</si>
  <si>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</si>
  <si>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</si>
  <si>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</si>
  <si>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</si>
  <si>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</si>
  <si>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</si>
  <si>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</si>
  <si>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</si>
  <si>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</si>
  <si>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</si>
  <si>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</si>
  <si>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</si>
  <si>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</si>
  <si>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</si>
  <si>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</si>
  <si>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</si>
  <si>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</si>
  <si>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</si>
  <si>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</si>
  <si>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</si>
  <si>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</si>
  <si>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</si>
  <si>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</si>
  <si>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</si>
  <si>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</si>
  <si>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</si>
  <si>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</si>
  <si>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</si>
  <si>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</si>
  <si>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</si>
  <si>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</si>
  <si>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</si>
  <si>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</si>
  <si>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</si>
  <si>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</si>
  <si>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</si>
  <si>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</si>
  <si>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</si>
  <si>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</si>
  <si>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</si>
  <si>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</si>
  <si>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</si>
  <si>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</si>
  <si>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</si>
  <si>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</si>
  <si>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</si>
  <si>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</si>
  <si>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</si>
  <si>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</si>
  <si>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</si>
  <si>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</si>
  <si>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</si>
  <si>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</si>
  <si>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</si>
  <si>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</si>
  <si>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</si>
  <si>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</si>
  <si>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</si>
  <si>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</si>
  <si>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</si>
  <si>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</si>
  <si>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</si>
  <si>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</si>
  <si>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</si>
  <si>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</si>
  <si>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</si>
  <si>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</si>
  <si>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</si>
  <si>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</si>
  <si>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</si>
  <si>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</si>
  <si>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</si>
  <si>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</si>
  <si>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</si>
  <si>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</si>
  <si>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</si>
  <si>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</si>
  <si>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</si>
  <si>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</si>
  <si>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</si>
  <si>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</si>
  <si>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</si>
  <si>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</si>
  <si>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</si>
  <si>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</si>
  <si>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</si>
  <si>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</si>
  <si>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</si>
  <si>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</si>
  <si>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</si>
  <si>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</si>
  <si>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</si>
  <si>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</si>
  <si>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</si>
  <si>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</si>
  <si>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</si>
  <si>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</si>
  <si>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</si>
  <si>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</si>
  <si>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</si>
  <si>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</si>
  <si>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</si>
  <si>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</si>
  <si>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</si>
  <si>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</si>
  <si>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</si>
  <si>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</si>
  <si>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</si>
  <si>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</si>
  <si>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</si>
  <si>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</si>
  <si>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</si>
  <si>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</si>
  <si>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</si>
  <si>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</si>
  <si>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</si>
  <si>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</si>
  <si>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</si>
  <si>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</si>
  <si>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</si>
  <si>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</si>
  <si>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</si>
  <si>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</si>
  <si>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</si>
  <si>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</si>
  <si>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</si>
  <si>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</si>
  <si>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</si>
  <si>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</si>
  <si>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</si>
  <si>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</si>
  <si>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</si>
  <si>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</si>
  <si>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</si>
  <si>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</si>
  <si>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</si>
  <si>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</si>
  <si>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</si>
  <si>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</si>
  <si>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</si>
  <si>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</si>
  <si>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</si>
  <si>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</si>
  <si>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</si>
  <si>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</si>
  <si>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</si>
  <si>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</si>
  <si>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</si>
  <si>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</si>
  <si>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</si>
  <si>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</si>
  <si>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</si>
  <si>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</si>
  <si>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</si>
  <si>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</si>
  <si>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</si>
  <si>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</si>
  <si>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</si>
  <si>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</si>
  <si>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</si>
  <si>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</si>
  <si>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</si>
  <si>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</si>
  <si>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</si>
  <si>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</si>
  <si>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</si>
  <si>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</si>
  <si>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</si>
  <si>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</si>
  <si>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</si>
  <si>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</si>
  <si>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</si>
  <si>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</si>
  <si>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</si>
  <si>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</si>
  <si>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</si>
  <si>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</si>
  <si>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</si>
  <si>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</si>
  <si>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</si>
  <si>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</si>
  <si>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</si>
  <si>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</si>
  <si>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</si>
  <si>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</si>
  <si>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</si>
  <si>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</si>
  <si>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</si>
  <si>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</si>
  <si>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</si>
  <si>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</si>
  <si>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</si>
  <si>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</si>
  <si>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</si>
  <si>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</si>
  <si>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</si>
  <si>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</si>
  <si>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</si>
  <si>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</si>
  <si>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</si>
  <si>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</si>
  <si>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</si>
  <si>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</si>
  <si>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</si>
  <si>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</si>
  <si>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</si>
  <si>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</si>
  <si>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</si>
  <si>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</si>
  <si>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</si>
  <si>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</si>
  <si>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</si>
  <si>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</si>
  <si>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</si>
  <si>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</si>
  <si>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</si>
  <si>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</si>
  <si>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</si>
  <si>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</si>
  <si>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</si>
  <si>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</si>
  <si>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</si>
  <si>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</si>
  <si>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</si>
  <si>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</si>
  <si>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</si>
  <si>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</si>
  <si>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</si>
  <si>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</si>
  <si>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</si>
  <si>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</si>
  <si>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</si>
  <si>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</si>
  <si>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</si>
  <si>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</si>
  <si>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</si>
  <si>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</si>
  <si>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</si>
  <si>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</si>
  <si>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</si>
  <si>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</si>
  <si>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</si>
  <si>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</si>
  <si>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</si>
  <si>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</si>
  <si>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</si>
  <si>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</si>
  <si>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</si>
  <si>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</si>
  <si>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</si>
  <si>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</si>
  <si>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</si>
  <si>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</si>
  <si>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</si>
  <si>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</si>
  <si>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</si>
  <si>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</si>
  <si>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</si>
  <si>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</si>
  <si>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</si>
  <si>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</si>
  <si>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</si>
  <si>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</si>
  <si>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</si>
  <si>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</si>
  <si>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</si>
  <si>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</si>
  <si>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</si>
  <si>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</si>
  <si>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</si>
  <si>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</si>
  <si>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</si>
  <si>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</si>
  <si>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</si>
  <si>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</si>
  <si>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</si>
  <si>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</si>
  <si>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</si>
  <si>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</si>
  <si>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</si>
  <si>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</si>
  <si>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</si>
  <si>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</si>
  <si>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</si>
  <si>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</si>
  <si>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</si>
  <si>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</si>
  <si>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</si>
  <si>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</si>
  <si>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</si>
  <si>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</si>
  <si>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</si>
  <si>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</si>
  <si>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</si>
  <si>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</si>
  <si>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</si>
  <si>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</si>
  <si>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</si>
  <si>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</si>
  <si>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</si>
  <si>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</si>
  <si>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</si>
  <si>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</si>
  <si>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</si>
  <si>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</si>
  <si>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</si>
  <si>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</si>
  <si>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</si>
  <si>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</si>
  <si>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</si>
  <si>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</si>
  <si>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</si>
  <si>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</si>
  <si>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</si>
  <si>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</si>
  <si>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</si>
  <si>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</si>
  <si>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</si>
  <si>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</si>
  <si>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</si>
  <si>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</si>
  <si>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</si>
  <si>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</si>
  <si>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</si>
  <si>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</si>
  <si>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</si>
  <si>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</si>
  <si>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</si>
  <si>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</si>
  <si>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</si>
  <si>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</si>
  <si>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</si>
  <si>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</si>
  <si>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</si>
  <si>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</si>
  <si>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</si>
  <si>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</si>
  <si>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</si>
  <si>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</si>
  <si>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</si>
  <si>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</si>
  <si>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</si>
  <si>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</si>
  <si>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</si>
  <si>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</si>
  <si>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</si>
  <si>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</si>
  <si>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</si>
  <si>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</si>
  <si>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</si>
  <si>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</si>
  <si>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</si>
  <si>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</si>
  <si>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</si>
  <si>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</si>
  <si>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</si>
  <si>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</si>
  <si>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</si>
  <si>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</si>
  <si>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</si>
  <si>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</si>
  <si>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</si>
  <si>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</si>
  <si>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</si>
  <si>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</si>
  <si>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</si>
  <si>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</si>
  <si>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</si>
  <si>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</si>
  <si>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</si>
  <si>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</si>
  <si>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</si>
  <si>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</si>
  <si>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</si>
  <si>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</si>
  <si>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</si>
  <si>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</si>
  <si>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</si>
  <si>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</si>
  <si>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</si>
  <si>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</si>
  <si>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</si>
  <si>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</si>
  <si>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</si>
  <si>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</si>
  <si>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</si>
  <si>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</si>
  <si>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</si>
  <si>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</si>
  <si>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</si>
  <si>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</si>
  <si>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</si>
  <si>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</si>
  <si>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</si>
  <si>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</si>
  <si>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</si>
  <si>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</si>
  <si>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</si>
  <si>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</si>
  <si>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</si>
  <si>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</si>
  <si>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</si>
  <si>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</si>
  <si>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</si>
  <si>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</si>
  <si>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</si>
  <si>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</si>
  <si>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</si>
  <si>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</si>
  <si>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</si>
  <si>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</si>
  <si>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</si>
  <si>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</si>
  <si>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</si>
  <si>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</si>
  <si>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</si>
  <si>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</si>
  <si>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</si>
  <si>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</si>
  <si>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</si>
  <si>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</si>
  <si>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</si>
  <si>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</si>
  <si>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</si>
  <si>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</si>
  <si>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</si>
  <si>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</si>
  <si>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</si>
  <si>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</si>
  <si>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</si>
  <si>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</si>
  <si>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</si>
  <si>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</si>
  <si>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</si>
  <si>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</si>
  <si>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</si>
  <si>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</si>
  <si>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</si>
  <si>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</si>
  <si>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</si>
  <si>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</si>
  <si>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</si>
  <si>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</si>
  <si>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</si>
  <si>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</si>
  <si>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</si>
  <si>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</si>
  <si>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</si>
  <si>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</si>
  <si>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</si>
  <si>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</si>
  <si>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</si>
  <si>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</si>
  <si>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</si>
  <si>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</si>
  <si>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</si>
  <si>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</si>
  <si>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</si>
  <si>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</si>
  <si>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</si>
  <si>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</si>
  <si>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</si>
  <si>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</si>
  <si>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</si>
  <si>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</si>
  <si>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</si>
  <si>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</si>
  <si>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</si>
  <si>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</si>
  <si>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</si>
  <si>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</si>
  <si>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</si>
  <si>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</si>
  <si>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</si>
  <si>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</si>
  <si>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</si>
  <si>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</si>
  <si>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</si>
  <si>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</si>
  <si>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</si>
  <si>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</si>
  <si>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</si>
  <si>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</si>
  <si>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</si>
  <si>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</si>
  <si>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</si>
  <si>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</si>
  <si>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</si>
  <si>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</si>
  <si>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</si>
  <si>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</si>
  <si>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</si>
  <si>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</si>
  <si>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</si>
  <si>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</si>
  <si>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</si>
  <si>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</si>
  <si>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</si>
  <si>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</si>
  <si>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</si>
  <si>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</si>
  <si>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</si>
  <si>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</si>
  <si>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</si>
  <si>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</si>
  <si>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</si>
  <si>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</si>
  <si>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</si>
  <si>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</si>
  <si>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</si>
  <si>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</si>
  <si>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</si>
  <si>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</si>
  <si>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</si>
  <si>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</si>
  <si>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</si>
  <si>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</si>
  <si>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</si>
  <si>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</si>
  <si>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</si>
  <si>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</si>
  <si>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</si>
  <si>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</si>
  <si>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</si>
  <si>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</si>
  <si>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</si>
  <si>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</si>
  <si>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</si>
  <si>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</si>
  <si>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</si>
  <si>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</si>
  <si>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</si>
  <si>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</si>
  <si>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</si>
  <si>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</si>
  <si>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</si>
  <si>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</si>
  <si>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</si>
  <si>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</si>
  <si>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</si>
  <si>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</si>
  <si>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</si>
  <si>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</si>
  <si>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</si>
  <si>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</si>
  <si>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</si>
  <si>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</si>
  <si>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</si>
  <si>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</si>
  <si>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</si>
  <si>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</si>
  <si>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</si>
  <si>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</si>
  <si>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</si>
  <si>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</si>
  <si>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</si>
  <si>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</si>
  <si>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</si>
  <si>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</si>
  <si>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</si>
  <si>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</si>
  <si>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</si>
  <si>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</si>
  <si>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</si>
  <si>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</si>
  <si>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</si>
  <si>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</si>
  <si>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</si>
  <si>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</si>
  <si>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</si>
  <si>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</si>
  <si>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</si>
  <si>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</si>
  <si>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</si>
  <si>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</si>
  <si>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</si>
  <si>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</si>
  <si>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</si>
  <si>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</si>
  <si>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</si>
  <si>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</si>
  <si>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</si>
  <si>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</si>
  <si>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</si>
  <si>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</si>
  <si>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</si>
  <si>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</si>
  <si>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</si>
  <si>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</si>
  <si>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</si>
  <si>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</si>
  <si>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</si>
  <si>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</si>
  <si>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</si>
  <si>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</si>
  <si>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</si>
  <si>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</si>
  <si>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</si>
  <si>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</si>
  <si>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</si>
  <si>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</si>
  <si>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</si>
  <si>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</si>
  <si>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</si>
  <si>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</si>
  <si>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</si>
  <si>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</si>
  <si>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</si>
  <si>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</si>
  <si>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</si>
  <si>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</si>
  <si>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</si>
  <si>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</si>
  <si>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</si>
  <si>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</si>
  <si>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</si>
  <si>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</si>
  <si>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</si>
  <si>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</si>
  <si>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</si>
  <si>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</si>
  <si>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</si>
  <si>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</si>
  <si>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</si>
  <si>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</si>
  <si>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</si>
  <si>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</si>
  <si>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</si>
  <si>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</si>
  <si>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</si>
  <si>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</si>
  <si>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</si>
  <si>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</si>
  <si>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</si>
  <si>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</si>
  <si>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</si>
  <si>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</si>
  <si>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</si>
  <si>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</si>
  <si>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</si>
  <si>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</si>
  <si>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</si>
  <si>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</si>
  <si>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</si>
  <si>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</si>
  <si>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</si>
  <si>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</si>
  <si>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</si>
  <si>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</si>
  <si>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</si>
  <si>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</si>
  <si>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</si>
  <si>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</si>
  <si>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</si>
  <si>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</si>
  <si>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</si>
  <si>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</si>
  <si>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</si>
  <si>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</si>
  <si>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</si>
  <si>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</si>
  <si>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</si>
  <si>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</si>
  <si>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</si>
  <si>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</si>
  <si>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</si>
  <si>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</si>
  <si>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</si>
  <si>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</si>
  <si>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</si>
  <si>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</si>
  <si>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</si>
  <si>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</si>
  <si>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</si>
  <si>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</si>
  <si>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</si>
  <si>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</si>
  <si>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</si>
  <si>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</si>
  <si>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</si>
  <si>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</si>
  <si>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</si>
  <si>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</si>
  <si>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</si>
  <si>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</si>
  <si>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</si>
  <si>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</si>
  <si>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</si>
  <si>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</si>
  <si>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</si>
  <si>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</si>
  <si>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</si>
  <si>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</si>
  <si>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</si>
  <si>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</si>
  <si>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</si>
  <si>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</si>
  <si>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</si>
  <si>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</si>
  <si>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</si>
  <si>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</si>
  <si>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</si>
  <si>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</si>
  <si>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</si>
  <si>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</si>
  <si>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</si>
  <si>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</si>
  <si>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</si>
  <si>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</si>
  <si>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</si>
  <si>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</si>
  <si>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</si>
  <si>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</si>
  <si>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</si>
  <si>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</si>
  <si>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</si>
  <si>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</si>
  <si>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</si>
  <si>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</si>
  <si>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</si>
  <si>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</si>
  <si>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</si>
  <si>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</si>
  <si>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</si>
  <si>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</si>
  <si>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</si>
  <si>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</si>
  <si>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</si>
  <si>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</si>
  <si>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</si>
  <si>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</si>
  <si>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</si>
  <si>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</si>
  <si>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</si>
  <si>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</si>
  <si>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</si>
  <si>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</si>
  <si>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</si>
  <si>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</si>
  <si>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</si>
  <si>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</si>
  <si>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</si>
  <si>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</si>
  <si>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</si>
  <si>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</si>
  <si>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</si>
  <si>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</si>
  <si>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</si>
  <si>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</si>
  <si>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</si>
  <si>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</si>
  <si>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</si>
  <si>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</si>
  <si>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</si>
  <si>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</si>
  <si>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</si>
  <si>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</si>
  <si>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</si>
  <si>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</si>
  <si>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</si>
  <si>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</si>
  <si>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</si>
  <si>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</si>
  <si>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</si>
  <si>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</si>
  <si>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</si>
  <si>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</si>
  <si>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</si>
  <si>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</si>
  <si>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</si>
  <si>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</si>
  <si>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</si>
  <si>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</si>
  <si>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</si>
  <si>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</si>
  <si>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</si>
  <si>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</si>
  <si>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</si>
  <si>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</si>
  <si>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</si>
  <si>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</si>
  <si>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</si>
  <si>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</si>
  <si>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</si>
  <si>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</si>
  <si>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</si>
  <si>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</si>
  <si>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</si>
  <si>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</si>
  <si>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</si>
  <si>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</si>
  <si>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</si>
  <si>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</si>
  <si>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</si>
  <si>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</si>
  <si>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</si>
  <si>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</si>
  <si>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</si>
  <si>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</si>
  <si>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</si>
  <si>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</si>
  <si>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</si>
  <si>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</si>
  <si>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</si>
  <si>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</si>
  <si>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</si>
  <si>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</si>
  <si>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</si>
  <si>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</si>
  <si>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</si>
  <si>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</si>
  <si>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</si>
  <si>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</si>
  <si>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</si>
  <si>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</si>
  <si>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</si>
  <si>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</si>
  <si>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</si>
  <si>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</si>
  <si>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</si>
  <si>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</si>
  <si>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</si>
  <si>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</si>
  <si>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</si>
  <si>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</si>
  <si>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</si>
  <si>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</si>
  <si>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</si>
  <si>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</si>
  <si>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</si>
  <si>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</si>
  <si>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</si>
  <si>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</si>
  <si>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</si>
  <si>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</si>
  <si>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</si>
  <si>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</si>
  <si>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</si>
  <si>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</si>
  <si>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</si>
  <si>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</si>
  <si>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</si>
  <si>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</si>
  <si>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</si>
  <si>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</si>
  <si>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</si>
  <si>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</si>
  <si>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</si>
  <si>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</si>
  <si>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</si>
  <si>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</si>
  <si>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</si>
  <si>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</si>
  <si>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</si>
  <si>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</si>
  <si>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</si>
  <si>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</si>
  <si>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</si>
  <si>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</si>
  <si>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</si>
  <si>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</si>
  <si>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</si>
  <si>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</si>
  <si>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</si>
  <si>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</si>
  <si>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</si>
  <si>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</si>
  <si>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</si>
  <si>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</si>
  <si>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</si>
  <si>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</si>
  <si>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</si>
  <si>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</si>
  <si>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</si>
  <si>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</si>
  <si>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</si>
  <si>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</si>
  <si>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</si>
  <si>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</si>
  <si>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</si>
  <si>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</si>
  <si>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</si>
  <si>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</si>
  <si>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</si>
  <si>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</si>
  <si>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</si>
  <si>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</si>
  <si>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</si>
  <si>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</si>
  <si>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</si>
  <si>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</si>
  <si>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</si>
  <si>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</si>
  <si>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</si>
  <si>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</si>
  <si>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</si>
  <si>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</si>
  <si>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</si>
  <si>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</si>
  <si>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</si>
  <si>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</si>
  <si>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</si>
  <si>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</si>
  <si>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</si>
  <si>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</si>
  <si>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</si>
  <si>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</si>
  <si>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</si>
  <si>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</si>
  <si>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</si>
  <si>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</si>
  <si>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</si>
  <si>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</si>
  <si>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</si>
  <si>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</si>
  <si>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</si>
  <si>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</si>
  <si>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</si>
  <si>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</si>
  <si>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</si>
  <si>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</si>
  <si>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</si>
  <si>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</si>
  <si>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</si>
  <si>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</si>
  <si>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</si>
  <si>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</si>
  <si>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</si>
  <si>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</si>
  <si>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</si>
  <si>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</si>
  <si>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</si>
  <si>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</si>
  <si>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</si>
  <si>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</si>
  <si>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</si>
  <si>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</si>
  <si>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</si>
  <si>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</si>
  <si>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</si>
  <si>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</si>
  <si>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</si>
  <si>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</si>
  <si>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</si>
  <si>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</si>
  <si>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</si>
  <si>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</si>
  <si>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</si>
  <si>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</si>
  <si>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</si>
  <si>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</si>
  <si>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</si>
  <si>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</si>
  <si>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</si>
  <si>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</si>
  <si>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</si>
  <si>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</si>
  <si>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</si>
  <si>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</si>
  <si>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</si>
  <si>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</si>
  <si>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</si>
  <si>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</si>
  <si>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</si>
  <si>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</si>
  <si>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</si>
  <si>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</si>
  <si>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</si>
  <si>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</si>
  <si>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</si>
  <si>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</si>
  <si>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</si>
  <si>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</si>
  <si>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</si>
  <si>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</si>
  <si>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</si>
  <si>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</si>
  <si>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</si>
  <si>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</si>
  <si>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</si>
  <si>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</si>
  <si>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</si>
  <si>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</si>
  <si>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</si>
  <si>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</si>
  <si>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</si>
  <si>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</si>
  <si>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</si>
  <si>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</si>
  <si>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</si>
  <si>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</si>
  <si>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</si>
  <si>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</si>
  <si>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</si>
  <si>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</si>
  <si>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</si>
  <si>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</si>
  <si>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</si>
  <si>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</si>
  <si>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</si>
  <si>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</si>
  <si>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</si>
  <si>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</si>
  <si>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</si>
  <si>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</si>
  <si>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</si>
  <si>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</si>
  <si>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</si>
  <si>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</si>
  <si>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</si>
  <si>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</si>
  <si>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</si>
  <si>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</si>
  <si>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</si>
  <si>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</si>
  <si>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</si>
  <si>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</si>
  <si>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</si>
  <si>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</si>
  <si>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</si>
  <si>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</si>
  <si>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</si>
  <si>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</si>
  <si>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</si>
  <si>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</si>
  <si>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</si>
  <si>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</si>
  <si>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</si>
  <si>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</si>
  <si>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</si>
  <si>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</si>
  <si>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</si>
  <si>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</si>
  <si>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</si>
  <si>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</si>
  <si>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</si>
  <si>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</si>
  <si>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</si>
  <si>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</si>
  <si>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</si>
  <si>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</si>
  <si>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</si>
  <si>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</si>
  <si>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</si>
  <si>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</si>
  <si>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</si>
  <si>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</si>
  <si>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</si>
  <si>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</si>
  <si>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</si>
  <si>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</si>
  <si>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</si>
  <si>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</si>
  <si>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</si>
  <si>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</si>
  <si>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</si>
  <si>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</si>
  <si>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</si>
  <si>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</si>
  <si>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</si>
  <si>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</si>
  <si>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</si>
  <si>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</si>
  <si>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</si>
  <si>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</si>
  <si>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</si>
  <si>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</si>
  <si>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</si>
  <si>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</si>
  <si>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</si>
  <si>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</si>
  <si>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</si>
  <si>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</si>
  <si>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</si>
  <si>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</si>
  <si>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</si>
  <si>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</si>
  <si>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</si>
  <si>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</si>
  <si>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</si>
  <si>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</si>
  <si>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</si>
  <si>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</si>
  <si>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</si>
  <si>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</si>
  <si>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</si>
  <si>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</si>
  <si>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</si>
  <si>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</si>
  <si>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</si>
  <si>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</si>
  <si>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</si>
  <si>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</si>
  <si>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</si>
  <si>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</si>
  <si>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</si>
  <si>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</si>
  <si>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</si>
  <si>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</si>
  <si>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</si>
  <si>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</si>
  <si>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</si>
  <si>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</si>
  <si>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</si>
  <si>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</si>
  <si>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</si>
  <si>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</si>
  <si>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</si>
  <si>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</si>
  <si>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</si>
  <si>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</si>
  <si>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</si>
  <si>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</si>
  <si>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</si>
  <si>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</si>
  <si>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</si>
  <si>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</si>
  <si>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</si>
  <si>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</si>
  <si>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</si>
  <si>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</si>
  <si>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</si>
  <si>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</si>
  <si>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</si>
  <si>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</si>
  <si>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</si>
  <si>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</si>
  <si>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</si>
  <si>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</si>
  <si>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</si>
  <si>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</si>
  <si>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</si>
  <si>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</si>
  <si>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</si>
  <si>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</si>
  <si>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</si>
  <si>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</si>
  <si>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</si>
  <si>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</si>
  <si>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</si>
  <si>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</si>
  <si>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</si>
  <si>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</si>
  <si>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</si>
  <si>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</si>
  <si>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</si>
  <si>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</si>
  <si>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</si>
  <si>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</si>
  <si>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</si>
  <si>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</si>
  <si>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</si>
  <si>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</si>
  <si>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</si>
  <si>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</si>
  <si>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</si>
  <si>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</si>
  <si>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</si>
  <si>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</si>
  <si>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</si>
  <si>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</si>
  <si>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</si>
  <si>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</si>
  <si>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</si>
  <si>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</si>
  <si>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</si>
  <si>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</si>
  <si>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</si>
  <si>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</si>
  <si>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</si>
  <si>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</si>
  <si>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</si>
  <si>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</si>
  <si>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</si>
  <si>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</si>
  <si>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</si>
  <si>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</si>
  <si>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</si>
  <si>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</si>
  <si>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</si>
  <si>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</si>
  <si>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</si>
  <si>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</si>
  <si>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</si>
  <si>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</si>
  <si>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</si>
  <si>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</si>
  <si>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</si>
  <si>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</si>
  <si>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</si>
  <si>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</si>
  <si>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</si>
  <si>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</si>
  <si>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</si>
  <si>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</si>
  <si>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</si>
  <si>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</si>
  <si>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</si>
  <si>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</si>
  <si>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</si>
  <si>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</si>
  <si>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</si>
  <si>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</si>
  <si>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</si>
  <si>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</si>
  <si>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</si>
  <si>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</si>
  <si>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</si>
  <si>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</si>
  <si>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</si>
  <si>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</si>
  <si>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</si>
  <si>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</si>
  <si>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</si>
  <si>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</si>
  <si>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</si>
  <si>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</si>
  <si>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</si>
  <si>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</si>
  <si>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</si>
  <si>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</si>
  <si>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</si>
  <si>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</si>
  <si>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</si>
  <si>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</si>
  <si>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</si>
  <si>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</si>
  <si>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</si>
  <si>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</si>
  <si>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</si>
  <si>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</si>
  <si>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</si>
  <si>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</si>
  <si>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</si>
  <si>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</si>
  <si>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</si>
  <si>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</si>
  <si>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</si>
  <si>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</si>
  <si>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</si>
  <si>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</si>
  <si>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</si>
  <si>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</si>
  <si>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</si>
  <si>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</si>
  <si>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</si>
  <si>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</si>
  <si>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</si>
  <si>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</si>
  <si>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</si>
  <si>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</si>
  <si>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</si>
  <si>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</si>
  <si>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</si>
  <si>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</si>
  <si>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</si>
  <si>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</si>
  <si>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</si>
  <si>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</si>
  <si>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</si>
  <si>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</si>
  <si>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</si>
  <si>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</si>
  <si>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</si>
  <si>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</si>
  <si>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</si>
  <si>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</si>
  <si>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</si>
  <si>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</si>
  <si>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</si>
  <si>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</si>
  <si>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</si>
  <si>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</si>
  <si>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</si>
  <si>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</si>
  <si>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</si>
  <si>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</si>
  <si>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</si>
  <si>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</si>
  <si>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</si>
  <si>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</si>
  <si>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</si>
  <si>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</si>
  <si>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</si>
  <si>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</si>
  <si>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</si>
  <si>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</si>
  <si>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</si>
  <si>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</si>
  <si>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</si>
  <si>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</si>
  <si>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</si>
  <si>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</si>
  <si>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</si>
  <si>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</si>
  <si>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</si>
  <si>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</si>
  <si>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</si>
  <si>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</si>
  <si>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</si>
  <si>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</si>
  <si>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</si>
  <si>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</si>
  <si>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</si>
  <si>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</si>
  <si>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</si>
  <si>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</si>
  <si>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</si>
  <si>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</si>
  <si>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</si>
  <si>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</si>
  <si>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</si>
  <si>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</si>
  <si>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</si>
  <si>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</si>
  <si>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</si>
  <si>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</si>
  <si>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</si>
  <si>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</si>
  <si>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</si>
  <si>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</si>
  <si>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</si>
  <si>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</si>
  <si>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</si>
  <si>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</si>
  <si>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</si>
  <si>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</si>
  <si>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</si>
  <si>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</si>
  <si>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</si>
  <si>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</si>
  <si>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</si>
  <si>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</si>
  <si>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</si>
  <si>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</si>
  <si>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</si>
  <si>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</si>
  <si>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</si>
  <si>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</si>
  <si>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</si>
  <si>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</si>
  <si>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</si>
  <si>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</si>
  <si>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</si>
  <si>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</si>
  <si>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</si>
  <si>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</si>
  <si>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</si>
  <si>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</si>
  <si>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</si>
  <si>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</si>
  <si>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</si>
  <si>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</si>
  <si>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</si>
  <si>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</si>
  <si>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</si>
  <si>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</si>
  <si>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</si>
  <si>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</si>
  <si>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</si>
  <si>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</si>
  <si>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</si>
  <si>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</si>
  <si>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</si>
  <si>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</si>
  <si>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</si>
  <si>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</si>
  <si>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</si>
  <si>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</si>
  <si>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</si>
  <si>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</si>
  <si>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</si>
  <si>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</si>
  <si>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</si>
  <si>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</si>
  <si>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</si>
  <si>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</si>
  <si>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</si>
  <si>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</si>
  <si>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</si>
  <si>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</si>
  <si>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</si>
  <si>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</si>
  <si>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</si>
  <si>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</si>
  <si>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</si>
  <si>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</si>
  <si>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</si>
  <si>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</si>
  <si>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</si>
  <si>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</si>
  <si>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</si>
  <si>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</si>
  <si>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</si>
  <si>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</si>
  <si>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</si>
  <si>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</si>
  <si>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</si>
  <si>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</si>
  <si>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</si>
  <si>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</si>
  <si>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</si>
  <si>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</si>
  <si>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</si>
  <si>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</si>
  <si>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</si>
  <si>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</si>
  <si>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</si>
  <si>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</si>
  <si>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</si>
  <si>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</si>
  <si>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</si>
  <si>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</si>
  <si>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</si>
  <si>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</si>
  <si>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</si>
  <si>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</si>
  <si>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</si>
  <si>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</si>
  <si>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</si>
  <si>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</si>
  <si>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</si>
  <si>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</si>
  <si>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</si>
  <si>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</si>
  <si>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</si>
  <si>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</si>
  <si>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</si>
  <si>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</si>
  <si>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</si>
  <si>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</si>
  <si>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</si>
  <si>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</si>
  <si>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</si>
  <si>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</si>
  <si>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</si>
  <si>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</si>
  <si>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</si>
  <si>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</si>
  <si>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</si>
  <si>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</si>
  <si>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</si>
  <si>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</si>
  <si>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</si>
  <si>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</si>
  <si>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</si>
  <si>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</si>
  <si>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</si>
  <si>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</si>
  <si>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</si>
  <si>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</si>
  <si>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</si>
  <si>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</si>
  <si>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</si>
  <si>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</si>
  <si>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</si>
  <si>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</si>
  <si>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</si>
  <si>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</si>
  <si>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</si>
  <si>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</si>
  <si>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</si>
  <si>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</si>
  <si>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</si>
  <si>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</si>
  <si>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</si>
  <si>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</si>
  <si>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</si>
  <si>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</si>
  <si>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</si>
  <si>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</si>
  <si>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</si>
  <si>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</si>
  <si>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</si>
  <si>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</si>
  <si>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</si>
  <si>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</si>
  <si>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</si>
  <si>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</si>
  <si>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</si>
  <si>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</si>
  <si>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</si>
  <si>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</si>
  <si>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</si>
  <si>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</si>
  <si>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</si>
  <si>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</si>
  <si>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</si>
  <si>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</si>
  <si>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</si>
  <si>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</si>
  <si>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</si>
  <si>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</si>
  <si>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</si>
  <si>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</si>
  <si>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</si>
  <si>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</si>
  <si>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</si>
  <si>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</si>
  <si>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</si>
  <si>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</si>
  <si>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</si>
  <si>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</si>
  <si>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</si>
  <si>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</si>
  <si>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</si>
  <si>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</si>
  <si>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</si>
  <si>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</si>
  <si>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</si>
  <si>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</si>
  <si>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</si>
  <si>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</si>
  <si>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</si>
  <si>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</si>
  <si>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</si>
  <si>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</si>
  <si>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</si>
  <si>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</si>
  <si>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</si>
  <si>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</si>
  <si>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</si>
  <si>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</si>
  <si>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</si>
  <si>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</si>
  <si>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</si>
  <si>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</si>
  <si>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</si>
  <si>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</si>
  <si>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</si>
  <si>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</si>
  <si>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</si>
  <si>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</si>
  <si>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</si>
  <si>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</si>
  <si>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</si>
  <si>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</si>
  <si>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</si>
  <si>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</si>
  <si>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</si>
  <si>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</si>
  <si>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</si>
  <si>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</si>
  <si>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</si>
  <si>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</si>
  <si>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</si>
  <si>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</si>
  <si>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</si>
  <si>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</si>
  <si>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</si>
  <si>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</si>
  <si>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</si>
  <si>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</si>
  <si>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</si>
  <si>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</si>
  <si>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</si>
  <si>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</si>
  <si>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</si>
  <si>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</si>
  <si>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</si>
  <si>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</si>
  <si>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</si>
  <si>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</si>
  <si>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</si>
  <si>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</si>
  <si>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</si>
  <si>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</si>
  <si>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</si>
  <si>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</si>
  <si>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</si>
  <si>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</si>
  <si>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</si>
  <si>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</si>
  <si>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</si>
  <si>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</si>
  <si>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</si>
  <si>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</si>
  <si>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</si>
  <si>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</si>
  <si>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</si>
  <si>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</si>
  <si>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</si>
  <si>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</si>
  <si>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</si>
  <si>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</si>
  <si>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</si>
  <si>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</si>
  <si>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</si>
  <si>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</si>
  <si>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</si>
  <si>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</si>
  <si>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</si>
  <si>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</si>
  <si>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</si>
  <si>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</si>
  <si>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</si>
  <si>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</si>
  <si>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</si>
  <si>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</si>
  <si>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</si>
  <si>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</si>
  <si>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</si>
  <si>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</si>
  <si>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</si>
  <si>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</si>
  <si>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</si>
  <si>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</si>
  <si>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</si>
  <si>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</si>
  <si>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</si>
  <si>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</si>
  <si>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</si>
  <si>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</si>
  <si>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</si>
  <si>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</si>
  <si>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</si>
  <si>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</si>
  <si>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</si>
  <si>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</si>
  <si>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</si>
  <si>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</si>
  <si>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</si>
  <si>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</si>
  <si>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</si>
  <si>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</si>
  <si>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</si>
  <si>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</si>
  <si>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</si>
  <si>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</si>
  <si>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</si>
  <si>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</si>
  <si>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</si>
  <si>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</si>
  <si>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</si>
  <si>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</si>
  <si>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</si>
  <si>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</si>
  <si>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</si>
  <si>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</si>
  <si>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</si>
  <si>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</si>
  <si>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</si>
  <si>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</si>
  <si>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</si>
  <si>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</si>
  <si>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</si>
  <si>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</si>
  <si>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</si>
  <si>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</si>
  <si>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</si>
  <si>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</si>
  <si>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</si>
  <si>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</si>
  <si>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</si>
  <si>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</si>
  <si>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</si>
  <si>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</si>
  <si>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</si>
  <si>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</si>
  <si>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</si>
  <si>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</si>
  <si>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</si>
  <si>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</si>
  <si>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</si>
  <si>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</si>
  <si>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</si>
  <si>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</si>
  <si>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</si>
  <si>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</si>
  <si>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</si>
  <si>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</si>
  <si>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</si>
  <si>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</si>
  <si>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</si>
  <si>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</si>
  <si>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</si>
  <si>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</si>
  <si>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</si>
  <si>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</si>
  <si>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</si>
  <si>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</si>
  <si>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</si>
  <si>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</si>
  <si>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</si>
  <si>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</si>
  <si>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</si>
  <si>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</si>
  <si>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</si>
  <si>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</si>
  <si>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</si>
  <si>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</si>
  <si>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</si>
  <si>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</si>
  <si>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</si>
  <si>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</si>
  <si>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</si>
  <si>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</si>
  <si>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</si>
  <si>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</si>
  <si>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</si>
  <si>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</si>
  <si>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</si>
  <si>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</si>
  <si>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</si>
  <si>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</si>
  <si>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</si>
  <si>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</si>
  <si>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</si>
  <si>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</si>
  <si>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</si>
  <si>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</si>
  <si>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</si>
  <si>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</si>
  <si>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</si>
  <si>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</si>
  <si>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</si>
  <si>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</si>
  <si>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</si>
  <si>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</si>
  <si>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</si>
  <si>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</si>
  <si>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</si>
  <si>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</si>
  <si>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</si>
  <si>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</si>
  <si>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</si>
  <si>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</si>
  <si>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</si>
  <si>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</si>
  <si>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</si>
  <si>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</si>
  <si>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</si>
  <si>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</si>
  <si>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</si>
  <si>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</si>
  <si>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</si>
  <si>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</si>
  <si>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</si>
  <si>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</si>
  <si>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</si>
  <si>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</si>
  <si>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</si>
  <si>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</si>
  <si>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</si>
  <si>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</si>
  <si>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</si>
  <si>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</si>
  <si>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</si>
  <si>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</si>
  <si>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</si>
  <si>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</si>
  <si>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</si>
  <si>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</si>
  <si>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</si>
  <si>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</si>
  <si>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</si>
  <si>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</si>
  <si>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</si>
  <si>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</si>
  <si>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</si>
  <si>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</si>
  <si>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</si>
  <si>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</si>
  <si>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</si>
  <si>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</si>
  <si>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</si>
  <si>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</si>
  <si>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</si>
  <si>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</si>
  <si>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</si>
  <si>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</si>
  <si>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</si>
  <si>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</si>
  <si>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</si>
  <si>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</si>
  <si>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</si>
  <si>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</si>
  <si>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</si>
  <si>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</si>
  <si>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</si>
  <si>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</si>
  <si>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</si>
  <si>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</si>
  <si>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</si>
  <si>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</si>
  <si>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</si>
  <si>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</si>
  <si>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</si>
  <si>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</si>
  <si>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</si>
  <si>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</si>
  <si>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</si>
  <si>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</si>
  <si>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</si>
  <si>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</si>
  <si>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</si>
  <si>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</si>
  <si>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</si>
  <si>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</si>
  <si>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</si>
  <si>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</si>
  <si>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</si>
  <si>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</si>
  <si>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</si>
  <si>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</si>
  <si>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</si>
  <si>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</si>
  <si>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</si>
  <si>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</si>
  <si>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</si>
  <si>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</si>
  <si>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</si>
  <si>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</si>
  <si>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</si>
  <si>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</si>
  <si>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</si>
  <si>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</si>
  <si>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</si>
  <si>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</si>
  <si>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</si>
  <si>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</si>
  <si>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</si>
  <si>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</si>
  <si>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</si>
  <si>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</si>
  <si>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</si>
  <si>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</si>
  <si>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</si>
  <si>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</si>
  <si>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</si>
  <si>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</si>
  <si>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</si>
  <si>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</si>
  <si>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</si>
  <si>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</si>
  <si>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</si>
  <si>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</si>
  <si>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</si>
  <si>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</si>
  <si>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</si>
  <si>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</si>
  <si>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</si>
  <si>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</si>
  <si>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</si>
  <si>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</si>
  <si>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</si>
  <si>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</si>
  <si>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</si>
  <si>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</si>
  <si>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</si>
  <si>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</si>
  <si>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</si>
  <si>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</si>
  <si>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</si>
  <si>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</si>
  <si>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</si>
  <si>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</si>
  <si>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</si>
  <si>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</si>
  <si>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</si>
  <si>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</si>
  <si>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</si>
  <si>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</si>
  <si>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</si>
  <si>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</si>
  <si>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</si>
  <si>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</si>
  <si>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</si>
  <si>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</si>
  <si>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</si>
  <si>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</si>
  <si>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</si>
  <si>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</si>
  <si>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</si>
  <si>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</si>
  <si>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</si>
  <si>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</si>
  <si>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</si>
  <si>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</si>
  <si>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</si>
  <si>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</si>
  <si>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</si>
  <si>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</si>
  <si>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</si>
  <si>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</si>
  <si>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</si>
  <si>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</si>
  <si>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</si>
  <si>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</si>
  <si>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</si>
  <si>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</si>
  <si>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</si>
  <si>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</si>
  <si>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</si>
  <si>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</si>
  <si>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</si>
  <si>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</si>
  <si>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</si>
  <si>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</si>
  <si>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</si>
  <si>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</si>
  <si>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</si>
  <si>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</si>
  <si>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</si>
  <si>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</si>
  <si>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</si>
  <si>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</si>
  <si>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</si>
  <si>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</si>
  <si>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</si>
  <si>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</si>
  <si>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</si>
  <si>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</si>
  <si>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</si>
  <si>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</si>
  <si>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</si>
  <si>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</si>
  <si>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</si>
  <si>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</si>
  <si>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</si>
  <si>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</si>
  <si>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</si>
  <si>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</si>
  <si>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</si>
  <si>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</si>
  <si>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</si>
  <si>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</si>
  <si>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</si>
  <si>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</si>
  <si>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</si>
  <si>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</si>
  <si>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</si>
  <si>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</si>
  <si>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</si>
  <si>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</si>
  <si>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</si>
  <si>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</si>
  <si>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</si>
  <si>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</si>
  <si>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</si>
  <si>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</si>
  <si>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</si>
  <si>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</si>
  <si>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</si>
  <si>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</si>
  <si>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</si>
  <si>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</si>
  <si>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</si>
  <si>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</si>
  <si>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</si>
  <si>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</si>
  <si>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</si>
  <si>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</si>
  <si>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</si>
  <si>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</si>
  <si>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</si>
  <si>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</si>
  <si>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</si>
  <si>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</si>
  <si>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</si>
  <si>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</si>
  <si>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</si>
  <si>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</si>
  <si>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</si>
  <si>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</si>
  <si>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</si>
  <si>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</si>
  <si>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</si>
  <si>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</si>
  <si>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</si>
  <si>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</si>
  <si>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</si>
  <si>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</si>
  <si>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</si>
  <si>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</si>
  <si>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</si>
  <si>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</si>
  <si>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</si>
  <si>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</si>
  <si>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</si>
  <si>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</si>
  <si>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</si>
  <si>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</si>
  <si>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</si>
  <si>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</si>
  <si>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</si>
  <si>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</si>
  <si>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</si>
  <si>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</si>
  <si>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</si>
  <si>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</si>
  <si>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</si>
  <si>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</si>
  <si>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</si>
  <si>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</si>
  <si>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</si>
  <si>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</si>
  <si>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</si>
  <si>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</si>
  <si>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</si>
  <si>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</si>
  <si>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</si>
  <si>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</si>
  <si>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</si>
  <si>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</si>
  <si>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</si>
  <si>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</si>
  <si>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</si>
  <si>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</si>
  <si>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</si>
  <si>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</si>
  <si>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</si>
  <si>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</si>
  <si>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</si>
  <si>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</si>
  <si>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</si>
  <si>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</si>
  <si>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</si>
  <si>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</si>
  <si>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</si>
  <si>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</si>
  <si>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</si>
  <si>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</si>
  <si>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</si>
  <si>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</si>
  <si>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</si>
  <si>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</si>
  <si>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</si>
  <si>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</si>
  <si>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</si>
  <si>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</si>
  <si>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</si>
  <si>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</si>
  <si>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</si>
  <si>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</si>
  <si>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</si>
  <si>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</si>
  <si>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</si>
  <si>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</si>
  <si>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</si>
  <si>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</si>
  <si>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</si>
  <si>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</si>
  <si>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</si>
  <si>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</si>
  <si>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</si>
  <si>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</si>
  <si>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</si>
  <si>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</si>
  <si>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</si>
  <si>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</si>
  <si>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</si>
  <si>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</si>
  <si>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</si>
  <si>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</si>
  <si>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</si>
  <si>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</si>
  <si>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</si>
  <si>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</si>
  <si>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</si>
  <si>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</si>
  <si>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</si>
  <si>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</si>
  <si>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</si>
  <si>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</si>
  <si>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</si>
  <si>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</si>
  <si>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</si>
  <si>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</si>
  <si>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</si>
  <si>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</si>
  <si>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</si>
  <si>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</si>
  <si>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</si>
  <si>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</si>
  <si>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</si>
  <si>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</si>
  <si>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</si>
  <si>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</si>
  <si>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</si>
  <si>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</si>
  <si>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</si>
  <si>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</si>
  <si>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</si>
  <si>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</si>
  <si>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</si>
  <si>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</si>
  <si>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</si>
  <si>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</si>
  <si>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</si>
  <si>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</si>
  <si>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</si>
  <si>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</si>
  <si>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</si>
  <si>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</si>
  <si>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</si>
  <si>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</si>
  <si>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</si>
  <si>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</si>
  <si>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</si>
  <si>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</si>
  <si>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</si>
  <si>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</si>
  <si>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</si>
  <si>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</si>
  <si>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</si>
  <si>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</si>
  <si>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</si>
  <si>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</si>
  <si>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</si>
  <si>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</si>
  <si>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</si>
  <si>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</si>
  <si>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</si>
  <si>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</si>
  <si>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</si>
  <si>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</si>
  <si>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</si>
  <si>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</si>
  <si>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</si>
  <si>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</si>
  <si>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</si>
  <si>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</si>
  <si>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</si>
  <si>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</si>
  <si>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</si>
  <si>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</si>
  <si>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</si>
  <si>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</si>
  <si>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</si>
  <si>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</si>
  <si>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</si>
  <si>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</si>
  <si>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</si>
  <si>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</si>
  <si>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</si>
  <si>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</si>
  <si>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</si>
  <si>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</si>
  <si>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</si>
  <si>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</si>
  <si>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</si>
  <si>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</si>
  <si>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</si>
  <si>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</si>
  <si>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</si>
  <si>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</si>
  <si>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</si>
  <si>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</si>
  <si>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</si>
  <si>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</si>
  <si>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</si>
  <si>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</si>
  <si>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</si>
  <si>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</si>
  <si>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</si>
  <si>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</si>
  <si>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</si>
  <si>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</si>
  <si>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</si>
  <si>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</si>
  <si>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</si>
  <si>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</si>
  <si>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</si>
  <si>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</si>
  <si>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</si>
  <si>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</si>
  <si>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</si>
  <si>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</si>
  <si>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</si>
  <si>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</si>
  <si>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</si>
  <si>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</si>
  <si>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</si>
  <si>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</si>
  <si>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</si>
  <si>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</si>
  <si>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</si>
  <si>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</si>
  <si>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</si>
  <si>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</si>
  <si>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</si>
  <si>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</si>
  <si>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</si>
  <si>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</si>
  <si>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</si>
  <si>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</si>
  <si>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</si>
  <si>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</si>
  <si>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</si>
  <si>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</si>
  <si>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</si>
  <si>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</si>
  <si>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</si>
  <si>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</si>
  <si>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</si>
  <si>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</si>
  <si>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</si>
  <si>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</si>
  <si>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</si>
  <si>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</si>
  <si>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</si>
  <si>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</si>
  <si>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</si>
  <si>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</si>
  <si>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</si>
  <si>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</si>
  <si>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</si>
  <si>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</si>
  <si>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</si>
  <si>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</si>
  <si>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</si>
  <si>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</si>
  <si>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</si>
  <si>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</si>
  <si>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</si>
  <si>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</si>
  <si>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</si>
  <si>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</si>
  <si>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</si>
  <si>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</si>
  <si>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</si>
  <si>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</si>
  <si>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</si>
  <si>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</si>
  <si>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</si>
  <si>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</si>
  <si>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</si>
  <si>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</si>
  <si>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</si>
  <si>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</si>
  <si>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</si>
  <si>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</si>
  <si>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</si>
  <si>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</si>
  <si>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</si>
  <si>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</si>
  <si>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</si>
  <si>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</si>
  <si>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</si>
  <si>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</si>
  <si>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</si>
  <si>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</si>
  <si>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</si>
  <si>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</si>
  <si>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</si>
  <si>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</si>
  <si>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</si>
  <si>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</si>
  <si>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</si>
  <si>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</si>
  <si>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</si>
  <si>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</si>
  <si>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</si>
  <si>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</si>
  <si>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</si>
  <si>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</si>
  <si>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</si>
  <si>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</si>
  <si>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</si>
  <si>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</si>
  <si>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</si>
  <si>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</si>
  <si>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</si>
  <si>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</si>
  <si>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</si>
  <si>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</si>
  <si>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</si>
  <si>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</si>
  <si>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</si>
  <si>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</si>
  <si>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</si>
  <si>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</si>
  <si>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</si>
  <si>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</si>
  <si>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</si>
  <si>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</si>
  <si>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</si>
  <si>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</si>
  <si>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</si>
  <si>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</si>
  <si>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</si>
  <si>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</si>
  <si>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</si>
  <si>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</si>
  <si>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</si>
  <si>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</si>
  <si>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</si>
  <si>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</si>
  <si>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</si>
  <si>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</si>
  <si>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</si>
  <si>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</si>
  <si>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</si>
  <si>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</si>
  <si>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</si>
  <si>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</si>
  <si>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</si>
  <si>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</si>
  <si>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</si>
  <si>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</si>
  <si>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</si>
  <si>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</si>
  <si>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</si>
  <si>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</si>
  <si>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</si>
  <si>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</si>
  <si>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</si>
  <si>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</si>
  <si>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</si>
  <si>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</si>
  <si>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</si>
  <si>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</si>
  <si>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</si>
  <si>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</si>
  <si>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</si>
  <si>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</si>
  <si>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</si>
  <si>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</si>
  <si>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</si>
  <si>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</si>
  <si>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</si>
  <si>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</si>
  <si>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</si>
  <si>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</si>
  <si>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</si>
  <si>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</si>
  <si>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</si>
  <si>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</si>
  <si>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</si>
  <si>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</si>
  <si>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</si>
  <si>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</si>
  <si>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</si>
  <si>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</si>
  <si>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</si>
  <si>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</si>
  <si>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</si>
  <si>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</si>
  <si>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</si>
  <si>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</si>
  <si>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</si>
  <si>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</si>
  <si>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</si>
  <si>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</si>
  <si>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</si>
  <si>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</si>
  <si>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</si>
  <si>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</si>
  <si>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</si>
  <si>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</si>
  <si>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</si>
  <si>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</si>
  <si>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</si>
  <si>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</si>
  <si>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</si>
  <si>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</si>
  <si>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</si>
  <si>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</si>
  <si>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</si>
  <si>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</si>
  <si>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</si>
  <si>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</si>
  <si>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</si>
  <si>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</si>
  <si>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</si>
  <si>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</si>
  <si>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</si>
  <si>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</si>
  <si>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</si>
  <si>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</si>
  <si>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</si>
  <si>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</si>
  <si>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</si>
  <si>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</si>
  <si>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</si>
  <si>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</si>
  <si>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</si>
  <si>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</si>
  <si>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</si>
  <si>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</si>
  <si>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</si>
  <si>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</si>
  <si>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</si>
  <si>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</si>
  <si>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</si>
  <si>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</si>
  <si>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</si>
  <si>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</si>
  <si>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</si>
  <si>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</si>
  <si>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</si>
  <si>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</si>
  <si>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</si>
  <si>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</si>
  <si>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</si>
  <si>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</si>
  <si>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</si>
  <si>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</si>
  <si>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</si>
  <si>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</si>
  <si>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</si>
  <si>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</si>
  <si>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</si>
  <si>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</si>
  <si>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</si>
  <si>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</si>
  <si>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</si>
  <si>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</si>
  <si>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</si>
  <si>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</si>
  <si>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</si>
  <si>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</si>
  <si>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</si>
  <si>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</si>
  <si>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</si>
  <si>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</si>
  <si>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</si>
  <si>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</si>
  <si>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</si>
  <si>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</si>
  <si>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</si>
  <si>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</si>
  <si>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</si>
  <si>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</si>
  <si>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</si>
  <si>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</si>
  <si>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</si>
  <si>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</si>
  <si>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</si>
  <si>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</si>
  <si>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</si>
  <si>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</si>
  <si>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</si>
  <si>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</si>
  <si>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</si>
  <si>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</si>
  <si>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</si>
  <si>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</si>
  <si>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</si>
  <si>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</si>
  <si>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</si>
  <si>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</si>
  <si>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</si>
  <si>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</si>
  <si>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</si>
  <si>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</si>
  <si>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</si>
  <si>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</si>
  <si>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</si>
  <si>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</si>
  <si>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</si>
  <si>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</si>
  <si>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</si>
  <si>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</si>
  <si>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</si>
  <si>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</si>
  <si>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</si>
  <si>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</si>
  <si>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</si>
  <si>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</si>
  <si>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</si>
  <si>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</si>
  <si>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</si>
  <si>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</si>
  <si>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</si>
  <si>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</si>
  <si>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</si>
  <si>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</si>
  <si>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</si>
  <si>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</si>
  <si>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</si>
  <si>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</si>
  <si>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</si>
  <si>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</si>
  <si>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</si>
  <si>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</si>
  <si>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</si>
  <si>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</si>
  <si>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</si>
  <si>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</si>
  <si>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</si>
  <si>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</si>
  <si>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</si>
  <si>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</si>
  <si>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</si>
  <si>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</si>
  <si>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</si>
  <si>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</si>
  <si>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</si>
  <si>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</si>
  <si>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</si>
  <si>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</si>
  <si>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</si>
  <si>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</si>
  <si>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</si>
  <si>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</si>
  <si>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</si>
  <si>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</si>
  <si>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</si>
  <si>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</si>
  <si>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</si>
  <si>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</si>
  <si>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</si>
  <si>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</si>
  <si>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</si>
  <si>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</si>
  <si>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</si>
  <si>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</si>
  <si>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</si>
  <si>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</si>
  <si>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</si>
  <si>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</si>
  <si>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</si>
  <si>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</si>
  <si>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</si>
  <si>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</si>
  <si>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</si>
  <si>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</si>
  <si>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</si>
  <si>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</si>
  <si>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</si>
  <si>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</si>
  <si>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</si>
  <si>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</si>
  <si>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</si>
  <si>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</si>
  <si>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</si>
  <si>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</si>
  <si>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</si>
  <si>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</si>
  <si>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</si>
  <si>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</si>
  <si>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</si>
  <si>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</si>
  <si>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</si>
  <si>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</si>
  <si>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</si>
  <si>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</si>
  <si>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</si>
  <si>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</si>
  <si>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</si>
  <si>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</si>
  <si>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</si>
  <si>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</si>
  <si>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</si>
  <si>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</si>
  <si>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</si>
  <si>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</si>
  <si>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</si>
  <si>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</si>
  <si>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</si>
  <si>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</si>
  <si>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</si>
  <si>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</si>
  <si>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</si>
  <si>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</si>
  <si>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</si>
  <si>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</si>
  <si>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</si>
  <si>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</si>
  <si>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</si>
  <si>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</si>
  <si>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</si>
  <si>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</si>
  <si>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</si>
  <si>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</si>
  <si>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</si>
  <si>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</si>
  <si>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</si>
  <si>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</si>
  <si>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</si>
  <si>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</si>
  <si>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</si>
  <si>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</si>
  <si>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</si>
  <si>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</si>
  <si>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</si>
  <si>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</si>
  <si>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</si>
  <si>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</si>
  <si>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</si>
  <si>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</si>
  <si>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</si>
  <si>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</si>
  <si>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</si>
  <si>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</si>
  <si>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</si>
  <si>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</si>
  <si>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</si>
  <si>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</si>
  <si>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</si>
  <si>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</si>
  <si>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</si>
  <si>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</si>
  <si>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</si>
  <si>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</si>
  <si>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</si>
  <si>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</si>
  <si>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</si>
  <si>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</si>
  <si>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</si>
  <si>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</si>
  <si>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</si>
  <si>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</si>
  <si>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</si>
  <si>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</si>
  <si>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</si>
  <si>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</si>
  <si>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</si>
  <si>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</si>
  <si>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</si>
  <si>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</si>
  <si>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</si>
  <si>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</si>
  <si>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</si>
  <si>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</si>
  <si>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</si>
  <si>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</si>
  <si>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</si>
  <si>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</si>
  <si>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</si>
  <si>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</si>
  <si>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</si>
  <si>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</si>
  <si>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</si>
  <si>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</si>
  <si>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</si>
  <si>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</si>
  <si>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</si>
  <si>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</si>
  <si>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</si>
  <si>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</si>
  <si>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</si>
  <si>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</si>
  <si>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</si>
  <si>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</si>
  <si>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</si>
  <si>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</si>
  <si>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</si>
  <si>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</si>
  <si>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</si>
  <si>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</si>
  <si>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</si>
  <si>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</si>
  <si>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</si>
  <si>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</si>
  <si>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</si>
  <si>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</si>
  <si>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</si>
  <si>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</si>
  <si>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</si>
  <si>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</si>
  <si>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</si>
  <si>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</si>
  <si>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</si>
  <si>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</si>
  <si>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</si>
  <si>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</si>
  <si>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</si>
  <si>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</si>
  <si>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</si>
  <si>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</si>
  <si>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</si>
  <si>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</si>
  <si>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</si>
  <si>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</si>
  <si>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</si>
  <si>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</si>
  <si>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</si>
  <si>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</si>
  <si>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</si>
  <si>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</si>
  <si>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</si>
  <si>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</si>
  <si>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</si>
  <si>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</si>
  <si>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</si>
  <si>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</si>
  <si>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</si>
  <si>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</si>
  <si>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</si>
  <si>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</si>
  <si>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</si>
  <si>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</si>
  <si>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</si>
  <si>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</si>
  <si>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</si>
  <si>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</si>
  <si>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</si>
  <si>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</si>
  <si>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</si>
  <si>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</si>
  <si>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</si>
  <si>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</si>
  <si>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</si>
  <si>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</si>
  <si>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</si>
  <si>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</si>
  <si>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</si>
  <si>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</si>
  <si>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</si>
  <si>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</si>
  <si>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</si>
  <si>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</si>
  <si>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</si>
  <si>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</si>
  <si>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</si>
  <si>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</si>
  <si>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</si>
  <si>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</si>
  <si>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</si>
  <si>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</si>
  <si>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</si>
  <si>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</si>
  <si>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</si>
  <si>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</si>
  <si>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</si>
  <si>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</si>
  <si>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</si>
  <si>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</si>
  <si>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</si>
  <si>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</si>
  <si>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</si>
  <si>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</si>
  <si>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</si>
  <si>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</si>
  <si>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</si>
  <si>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</si>
  <si>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</si>
  <si>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</si>
  <si>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</si>
  <si>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</si>
  <si>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</si>
  <si>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</si>
  <si>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</si>
  <si>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</si>
  <si>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</si>
  <si>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</si>
  <si>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</si>
  <si>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</si>
  <si>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</si>
  <si>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</si>
  <si>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</si>
  <si>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</si>
  <si>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</si>
  <si>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</si>
  <si>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</si>
  <si>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</si>
  <si>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</si>
  <si>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</si>
  <si>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</si>
  <si>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</si>
  <si>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</si>
  <si>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</si>
  <si>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</si>
  <si>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</si>
  <si>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</si>
  <si>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</si>
  <si>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</si>
  <si>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</si>
  <si>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</si>
  <si>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</si>
  <si>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</si>
  <si>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</si>
  <si>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</si>
  <si>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</si>
  <si>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</si>
  <si>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</si>
  <si>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</si>
  <si>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</si>
  <si>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</si>
  <si>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</si>
  <si>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</si>
  <si>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</si>
  <si>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</si>
  <si>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</si>
  <si>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</si>
  <si>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</si>
  <si>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</si>
  <si>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</si>
  <si>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</si>
  <si>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</si>
  <si>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</si>
  <si>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</si>
  <si>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</si>
  <si>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</si>
  <si>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</si>
  <si>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</si>
  <si>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</si>
  <si>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</si>
  <si>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</si>
  <si>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</si>
  <si>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</si>
  <si>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</si>
  <si>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</si>
  <si>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</si>
  <si>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</si>
  <si>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</si>
  <si>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</si>
  <si>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</si>
  <si>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</si>
  <si>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</si>
  <si>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</si>
  <si>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</si>
  <si>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</si>
  <si>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</si>
  <si>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</si>
  <si>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</si>
  <si>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</si>
  <si>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</si>
  <si>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</si>
  <si>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</si>
  <si>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</si>
  <si>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</si>
  <si>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</si>
  <si>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</si>
  <si>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</si>
  <si>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</si>
  <si>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</si>
  <si>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</si>
  <si>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</si>
  <si>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</si>
  <si>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</si>
  <si>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</si>
  <si>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</si>
  <si>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</si>
  <si>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</si>
  <si>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</si>
  <si>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</si>
  <si>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</si>
  <si>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</si>
  <si>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</si>
  <si>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</si>
  <si>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</si>
  <si>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</si>
  <si>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</si>
  <si>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</si>
  <si>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</si>
  <si>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</si>
  <si>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</si>
  <si>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</si>
  <si>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</si>
  <si>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</si>
  <si>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</si>
  <si>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</si>
  <si>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</si>
  <si>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</si>
  <si>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</si>
  <si>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</si>
  <si>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</si>
  <si>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</si>
  <si>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</si>
  <si>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</si>
  <si>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</si>
  <si>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</si>
  <si>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</si>
  <si>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</si>
  <si>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</si>
  <si>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</si>
  <si>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</si>
  <si>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</si>
  <si>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</si>
  <si>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</si>
  <si>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</si>
  <si>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</si>
  <si>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</si>
  <si>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</si>
  <si>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</si>
  <si>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</si>
  <si>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</si>
  <si>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</si>
  <si>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</si>
  <si>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</si>
  <si>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</si>
  <si>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</si>
  <si>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</si>
  <si>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</si>
  <si>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</si>
  <si>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</si>
  <si>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</si>
  <si>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</si>
  <si>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</si>
  <si>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</si>
  <si>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</si>
  <si>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</si>
  <si>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</si>
  <si>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</si>
  <si>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</si>
  <si>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</si>
  <si>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</si>
  <si>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</si>
  <si>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</si>
  <si>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</si>
  <si>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</si>
  <si>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</si>
  <si>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</si>
  <si>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</si>
  <si>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</si>
  <si>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</si>
  <si>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</si>
  <si>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</si>
  <si>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</si>
  <si>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</si>
  <si>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</si>
  <si>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</si>
  <si>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</si>
  <si>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</si>
  <si>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</si>
  <si>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</si>
  <si>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</si>
  <si>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</si>
  <si>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</si>
  <si>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</si>
  <si>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</si>
  <si>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</si>
  <si>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</si>
  <si>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</si>
  <si>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</si>
  <si>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</si>
  <si>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</si>
  <si>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</si>
  <si>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</si>
  <si>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</si>
  <si>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</si>
  <si>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</si>
  <si>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</si>
  <si>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</si>
  <si>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</si>
  <si>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</si>
  <si>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</si>
  <si>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</si>
  <si>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</si>
  <si>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</si>
  <si>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</si>
  <si>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</si>
  <si>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</si>
  <si>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</si>
  <si>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</si>
  <si>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</si>
  <si>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</si>
  <si>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</si>
  <si>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</si>
  <si>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</si>
  <si>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</si>
  <si>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</si>
  <si>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</si>
  <si>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</si>
  <si>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</si>
  <si>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</si>
  <si>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</si>
  <si>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</si>
  <si>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</si>
  <si>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</si>
  <si>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</si>
  <si>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</si>
  <si>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</si>
  <si>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</si>
  <si>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</si>
  <si>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</si>
  <si>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</si>
  <si>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</si>
  <si>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</si>
  <si>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</si>
  <si>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</si>
  <si>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</si>
  <si>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</si>
  <si>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</si>
  <si>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</si>
  <si>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</si>
  <si>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</si>
  <si>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</si>
  <si>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</si>
  <si>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</si>
  <si>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</si>
  <si>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</si>
  <si>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</si>
  <si>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</si>
  <si>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</si>
  <si>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</si>
  <si>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</si>
  <si>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</si>
  <si>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</si>
  <si>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</si>
  <si>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</si>
  <si>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</si>
  <si>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</si>
  <si>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</si>
  <si>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</si>
  <si>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</si>
  <si>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</si>
  <si>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</si>
  <si>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</si>
  <si>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</si>
  <si>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</si>
  <si>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</si>
  <si>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</si>
  <si>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</si>
  <si>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</si>
  <si>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</si>
  <si>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</si>
  <si>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</si>
  <si>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</si>
  <si>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</si>
  <si>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</si>
  <si>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</si>
  <si>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</si>
  <si>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</si>
  <si>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</si>
  <si>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</si>
  <si>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</si>
  <si>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</si>
  <si>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</si>
  <si>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</si>
  <si>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</si>
  <si>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</si>
  <si>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</si>
  <si>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</si>
  <si>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</si>
  <si>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</si>
  <si>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</si>
  <si>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</si>
  <si>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</si>
  <si>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</si>
  <si>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</si>
  <si>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</si>
  <si>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</si>
  <si>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</si>
  <si>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</si>
  <si>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</si>
  <si>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</si>
  <si>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</si>
  <si>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</si>
  <si>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</si>
  <si>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</si>
  <si>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</si>
  <si>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</si>
  <si>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</si>
  <si>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</si>
  <si>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</si>
  <si>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</si>
  <si>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</si>
  <si>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</si>
  <si>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</si>
  <si>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</si>
  <si>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</si>
  <si>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</si>
  <si>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</si>
  <si>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</si>
  <si>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</si>
  <si>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</si>
  <si>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</si>
  <si>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</si>
  <si>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</si>
  <si>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</si>
  <si>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</si>
  <si>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</si>
  <si>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</si>
  <si>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</si>
  <si>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</si>
  <si>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</si>
  <si>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</si>
  <si>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</si>
  <si>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</si>
  <si>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</si>
  <si>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</si>
  <si>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</si>
  <si>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</si>
  <si>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</si>
  <si>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</si>
  <si>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</si>
  <si>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</si>
  <si>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</si>
  <si>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</si>
  <si>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</si>
  <si>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</si>
  <si>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</si>
  <si>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</si>
  <si>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</si>
  <si>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</si>
  <si>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</si>
  <si>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</si>
  <si>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</si>
  <si>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</si>
  <si>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</si>
  <si>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</si>
  <si>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</si>
  <si>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</si>
  <si>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</si>
  <si>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</si>
  <si>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</si>
  <si>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</si>
  <si>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</si>
  <si>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</si>
  <si>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</si>
  <si>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</si>
  <si>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</si>
  <si>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</si>
  <si>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</si>
  <si>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</si>
  <si>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</si>
  <si>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</si>
  <si>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</si>
  <si>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</si>
  <si>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</si>
  <si>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</si>
  <si>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</si>
  <si>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</si>
  <si>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</si>
  <si>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</si>
  <si>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</si>
  <si>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</si>
  <si>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</si>
  <si>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</si>
  <si>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</si>
  <si>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</si>
  <si>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</si>
  <si>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</si>
  <si>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</si>
  <si>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</si>
  <si>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</si>
  <si>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</si>
  <si>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</si>
  <si>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</si>
  <si>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</si>
  <si>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</si>
  <si>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</si>
  <si>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</si>
  <si>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</si>
  <si>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</si>
  <si>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</si>
  <si>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</si>
  <si>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</si>
  <si>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</si>
  <si>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</si>
  <si>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</si>
  <si>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</si>
  <si>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</si>
  <si>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</si>
  <si>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</si>
  <si>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</si>
  <si>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</si>
  <si>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</si>
  <si>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</si>
  <si>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</si>
  <si>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</si>
  <si>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</si>
  <si>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</si>
  <si>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</si>
  <si>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</si>
  <si>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</si>
  <si>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</si>
  <si>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</si>
  <si>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</si>
  <si>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</si>
  <si>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</si>
  <si>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</si>
  <si>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</si>
  <si>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</si>
  <si>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</si>
  <si>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</si>
  <si>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</si>
  <si>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</si>
  <si>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</si>
  <si>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</si>
  <si>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</si>
  <si>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</si>
  <si>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</si>
  <si>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</si>
  <si>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</si>
  <si>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</si>
  <si>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</si>
  <si>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</si>
  <si>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</si>
  <si>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</si>
  <si>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</si>
  <si>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</si>
  <si>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</si>
  <si>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</si>
  <si>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</si>
  <si>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</si>
  <si>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</si>
  <si>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</si>
  <si>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</si>
  <si>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</si>
  <si>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</si>
  <si>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</si>
  <si>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</si>
  <si>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</si>
  <si>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</si>
  <si>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</si>
  <si>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</si>
  <si>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</si>
  <si>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</si>
  <si>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</si>
  <si>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</si>
  <si>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</si>
  <si>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</si>
  <si>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</si>
  <si>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</si>
  <si>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</si>
  <si>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</si>
  <si>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</si>
  <si>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</si>
  <si>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</si>
  <si>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</si>
  <si>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</si>
  <si>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</si>
  <si>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</si>
  <si>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</si>
  <si>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</si>
  <si>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</si>
  <si>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</si>
  <si>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</si>
  <si>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</si>
  <si>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</si>
  <si>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</si>
  <si>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</si>
  <si>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</si>
  <si>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</si>
  <si>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</si>
  <si>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</si>
  <si>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</si>
  <si>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</si>
  <si>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</si>
  <si>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</si>
  <si>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</si>
  <si>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</si>
  <si>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</si>
  <si>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</si>
  <si>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</si>
  <si>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</si>
  <si>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</si>
  <si>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</si>
  <si>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</si>
  <si>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</si>
  <si>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</si>
  <si>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</si>
  <si>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</si>
  <si>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</si>
  <si>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</si>
  <si>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</si>
  <si>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</si>
  <si>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</si>
  <si>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</si>
  <si>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</si>
  <si>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</si>
  <si>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</si>
  <si>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</si>
  <si>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</si>
  <si>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</si>
  <si>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</si>
  <si>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</si>
  <si>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</si>
  <si>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</si>
  <si>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</si>
  <si>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</si>
  <si>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</si>
  <si>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</si>
  <si>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</si>
  <si>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</si>
  <si>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</si>
  <si>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</si>
  <si>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</si>
  <si>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</si>
  <si>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</si>
  <si>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</si>
  <si>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</si>
  <si>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</si>
  <si>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</si>
  <si>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</si>
  <si>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</si>
  <si>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</si>
  <si>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</si>
  <si>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</si>
  <si>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</si>
  <si>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</si>
  <si>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</si>
  <si>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</si>
  <si>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</si>
  <si>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</si>
  <si>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</si>
  <si>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</si>
  <si>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</si>
  <si>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</si>
  <si>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</si>
  <si>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</si>
  <si>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</si>
  <si>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</si>
  <si>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</si>
  <si>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</si>
  <si>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</si>
  <si>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</si>
  <si>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</si>
  <si>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</si>
  <si>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</si>
  <si>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</si>
  <si>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</si>
  <si>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</si>
  <si>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</si>
  <si>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</si>
  <si>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</si>
  <si>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</si>
  <si>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</si>
  <si>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</si>
  <si>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</si>
  <si>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</si>
  <si>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</si>
  <si>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</si>
  <si>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</si>
  <si>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</si>
  <si>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</si>
  <si>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</si>
  <si>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</si>
  <si>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</si>
  <si>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</si>
  <si>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</si>
  <si>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</si>
  <si>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</si>
  <si>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</si>
  <si>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</si>
  <si>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</si>
  <si>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</si>
  <si>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</si>
  <si>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</si>
  <si>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</si>
  <si>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</si>
  <si>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</si>
  <si>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</si>
  <si>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</si>
  <si>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</si>
  <si>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</si>
  <si>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</si>
  <si>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</si>
  <si>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</si>
  <si>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</si>
  <si>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</si>
  <si>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</si>
  <si>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</si>
  <si>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</si>
  <si>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</si>
  <si>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</si>
  <si>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</si>
  <si>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</si>
  <si>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</si>
  <si>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</si>
  <si>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</si>
  <si>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</si>
  <si>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</si>
  <si>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</si>
  <si>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</si>
  <si>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</si>
  <si>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</si>
  <si>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</si>
  <si>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</si>
  <si>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</si>
  <si>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</si>
  <si>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</si>
  <si>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</si>
  <si>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</si>
  <si>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</si>
  <si>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</si>
  <si>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</si>
  <si>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</si>
  <si>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</si>
  <si>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</si>
  <si>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</si>
  <si>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</si>
  <si>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</si>
  <si>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</si>
  <si>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</si>
  <si>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</si>
  <si>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</si>
  <si>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</si>
  <si>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</si>
  <si>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</si>
  <si>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</si>
  <si>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</si>
  <si>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</si>
  <si>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</si>
  <si>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</si>
  <si>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</si>
  <si>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</si>
  <si>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</si>
  <si>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</si>
  <si>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</si>
  <si>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</si>
  <si>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</si>
  <si>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</si>
  <si>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</si>
  <si>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</si>
  <si>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</si>
  <si>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</si>
  <si>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</si>
  <si>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</si>
  <si>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</si>
  <si>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</si>
  <si>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</si>
  <si>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</si>
  <si>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</si>
  <si>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</si>
  <si>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</si>
  <si>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</si>
  <si>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</si>
  <si>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</si>
  <si>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</si>
  <si>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</si>
  <si>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</si>
  <si>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</si>
  <si>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</si>
  <si>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</si>
  <si>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</si>
  <si>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</si>
  <si>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</si>
  <si>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</si>
  <si>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</si>
  <si>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</si>
  <si>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</si>
  <si>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</si>
  <si>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</si>
  <si>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</si>
  <si>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</si>
  <si>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</si>
  <si>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</si>
  <si>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</si>
  <si>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</si>
  <si>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</si>
  <si>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</si>
  <si>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</si>
  <si>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</si>
  <si>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</si>
  <si>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</si>
  <si>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</si>
  <si>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</si>
  <si>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</si>
  <si>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</si>
  <si>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</si>
  <si>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</si>
  <si>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</si>
  <si>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</si>
  <si>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</si>
  <si>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</si>
  <si>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</si>
  <si>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</si>
  <si>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</si>
  <si>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</si>
  <si>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</si>
  <si>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</si>
  <si>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</si>
  <si>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</si>
  <si>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</si>
  <si>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</si>
  <si>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</si>
  <si>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</si>
  <si>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</si>
  <si>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</si>
  <si>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</si>
  <si>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</si>
  <si>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</si>
  <si>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</si>
  <si>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</si>
  <si>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</si>
  <si>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</si>
  <si>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</si>
  <si>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</si>
  <si>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</si>
  <si>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</si>
  <si>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</si>
  <si>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</si>
  <si>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</si>
  <si>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</si>
  <si>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</si>
  <si>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</si>
  <si>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</si>
  <si>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</si>
  <si>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</si>
  <si>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</si>
  <si>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</si>
  <si>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</si>
  <si>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</si>
  <si>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</si>
  <si>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</si>
  <si>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</si>
  <si>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</si>
  <si>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</si>
  <si>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</si>
  <si>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</si>
  <si>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</si>
  <si>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</si>
  <si>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</si>
  <si>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</si>
  <si>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</si>
  <si>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</si>
  <si>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</si>
  <si>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</si>
  <si>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</si>
  <si>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</si>
  <si>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</si>
  <si>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</si>
  <si>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</si>
  <si>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</si>
  <si>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</si>
  <si>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</si>
  <si>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</si>
  <si>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</si>
  <si>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</si>
  <si>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</si>
  <si>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</si>
  <si>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</si>
  <si>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</si>
  <si>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</si>
  <si>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</si>
  <si>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</si>
  <si>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</si>
  <si>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</si>
  <si>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</si>
  <si>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</si>
  <si>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</si>
  <si>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</si>
  <si>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</si>
  <si>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</si>
  <si>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</si>
  <si>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</si>
  <si>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</si>
  <si>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</si>
  <si>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</si>
  <si>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</si>
  <si>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</si>
  <si>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</si>
  <si>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</si>
  <si>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</si>
  <si>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</si>
  <si>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</si>
  <si>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</si>
  <si>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</si>
  <si>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</si>
  <si>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</si>
  <si>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</si>
  <si>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</si>
  <si>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</si>
  <si>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</si>
  <si>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</si>
  <si>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</si>
  <si>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</si>
  <si>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</si>
  <si>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</si>
  <si>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</si>
  <si>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</si>
  <si>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</si>
  <si>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</si>
  <si>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</si>
  <si>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</si>
  <si>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</si>
  <si>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</si>
  <si>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</si>
  <si>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</si>
  <si>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</si>
  <si>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</si>
  <si>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</si>
  <si>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</si>
  <si>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</si>
  <si>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</si>
  <si>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</si>
  <si>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</si>
  <si>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</si>
  <si>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</si>
  <si>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</si>
  <si>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</si>
  <si>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</si>
  <si>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</si>
  <si>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</si>
  <si>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</si>
  <si>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</si>
  <si>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</si>
  <si>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</si>
  <si>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</si>
  <si>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</si>
  <si>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</si>
  <si>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</si>
  <si>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</si>
  <si>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</si>
  <si>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</si>
  <si>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</si>
  <si>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</si>
  <si>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</si>
  <si>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</si>
  <si>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</si>
  <si>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</si>
  <si>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</si>
  <si>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</si>
  <si>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</si>
  <si>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</si>
  <si>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</si>
  <si>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</si>
  <si>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</si>
  <si>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</si>
  <si>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</si>
  <si>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</si>
  <si>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</si>
  <si>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</si>
  <si>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</si>
  <si>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</si>
  <si>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</si>
  <si>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</si>
  <si>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</si>
  <si>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</si>
  <si>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</si>
  <si>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</si>
  <si>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</si>
  <si>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</si>
  <si>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</si>
  <si>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</si>
  <si>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</si>
  <si>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</si>
  <si>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</si>
  <si>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</si>
  <si>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</si>
  <si>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</si>
  <si>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</si>
  <si>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</si>
  <si>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</si>
  <si>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</si>
  <si>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</si>
  <si>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</si>
  <si>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</si>
  <si>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</si>
  <si>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</si>
  <si>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</si>
  <si>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</si>
  <si>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</si>
  <si>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</si>
  <si>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</si>
  <si>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</si>
  <si>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</si>
  <si>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</si>
  <si>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</si>
  <si>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</si>
  <si>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</si>
  <si>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</si>
  <si>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</si>
  <si>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</si>
  <si>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</si>
  <si>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</si>
  <si>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</si>
  <si>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</si>
  <si>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</si>
  <si>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</si>
  <si>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</si>
  <si>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</si>
  <si>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</si>
  <si>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</si>
  <si>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</si>
  <si>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</si>
  <si>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</si>
  <si>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</si>
  <si>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</si>
  <si>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</si>
  <si>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</si>
  <si>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</si>
  <si>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</si>
  <si>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</si>
  <si>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</si>
  <si>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</si>
  <si>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</si>
  <si>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</si>
  <si>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</si>
  <si>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</si>
  <si>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</si>
  <si>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</si>
  <si>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</si>
  <si>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</si>
  <si>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</si>
  <si>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</si>
  <si>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</si>
  <si>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</si>
  <si>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</si>
  <si>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</si>
  <si>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</si>
  <si>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</si>
  <si>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</si>
  <si>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</si>
  <si>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</si>
  <si>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</si>
  <si>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</si>
  <si>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</si>
  <si>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</si>
  <si>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</si>
  <si>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</si>
  <si>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</si>
  <si>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</si>
  <si>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</si>
  <si>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</si>
  <si>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</si>
  <si>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</si>
  <si>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</si>
  <si>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</si>
  <si>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</si>
  <si>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</si>
  <si>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</si>
  <si>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</si>
  <si>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</si>
  <si>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</si>
  <si>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</si>
  <si>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</si>
  <si>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</si>
  <si>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</si>
  <si>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</si>
  <si>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</si>
  <si>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</si>
  <si>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</si>
  <si>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</si>
  <si>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</si>
  <si>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</si>
  <si>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</si>
  <si>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</si>
  <si>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</si>
  <si>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</si>
  <si>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</si>
  <si>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</si>
  <si>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</si>
  <si>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</si>
  <si>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</si>
  <si>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</si>
  <si>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</si>
  <si>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</si>
  <si>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</si>
  <si>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</si>
  <si>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</si>
  <si>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</si>
  <si>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</si>
  <si>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</si>
  <si>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</si>
  <si>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</si>
  <si>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</si>
  <si>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</si>
  <si>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</si>
  <si>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</si>
  <si>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</si>
  <si>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</si>
  <si>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</si>
  <si>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</si>
  <si>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</si>
  <si>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</si>
  <si>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</si>
  <si>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</si>
  <si>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</si>
  <si>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</si>
  <si>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</si>
  <si>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</si>
  <si>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</si>
  <si>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</si>
  <si>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</si>
  <si>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</si>
  <si>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</si>
  <si>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</si>
  <si>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</si>
  <si>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</si>
  <si>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</si>
  <si>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</si>
  <si>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</si>
  <si>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</si>
  <si>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</si>
  <si>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</si>
  <si>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</si>
  <si>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</si>
  <si>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</si>
  <si>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</si>
  <si>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</si>
  <si>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</si>
  <si>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</si>
  <si>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</si>
  <si>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</si>
  <si>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</si>
  <si>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</si>
  <si>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</si>
  <si>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</si>
  <si>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</si>
  <si>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</si>
  <si>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</si>
  <si>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</si>
  <si>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</si>
  <si>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</si>
  <si>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</si>
  <si>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</si>
  <si>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</si>
  <si>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</si>
  <si>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</si>
  <si>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</si>
  <si>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</si>
  <si>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</si>
  <si>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</si>
  <si>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</si>
  <si>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</si>
  <si>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</si>
  <si>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</si>
  <si>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</si>
  <si>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</si>
  <si>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</si>
  <si>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</si>
  <si>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</si>
  <si>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</si>
  <si>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</si>
  <si>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</si>
  <si>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</si>
  <si>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</si>
  <si>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</si>
  <si>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</si>
  <si>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</si>
  <si>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</si>
  <si>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</si>
  <si>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</si>
  <si>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</si>
  <si>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</si>
  <si>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</si>
  <si>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</si>
  <si>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</si>
  <si>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</si>
  <si>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</si>
  <si>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</si>
  <si>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</si>
  <si>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</si>
  <si>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</si>
  <si>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</si>
  <si>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</si>
  <si>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</si>
  <si>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</si>
  <si>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</si>
  <si>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</si>
  <si>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</si>
  <si>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</si>
  <si>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</si>
  <si>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</si>
  <si>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</si>
  <si>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</si>
  <si>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</si>
  <si>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</si>
  <si>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</si>
  <si>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</si>
  <si>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</si>
  <si>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</si>
  <si>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</si>
  <si>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</si>
  <si>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</si>
  <si>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</si>
  <si>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</si>
  <si>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</si>
  <si>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</si>
  <si>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</si>
  <si>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</si>
  <si>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</si>
  <si>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</si>
  <si>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</si>
  <si>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</si>
  <si>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</si>
  <si>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</si>
  <si>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</si>
  <si>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</si>
  <si>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</si>
  <si>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</si>
  <si>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</si>
  <si>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</si>
  <si>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</si>
  <si>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</si>
  <si>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</si>
  <si>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</si>
  <si>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</si>
  <si>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</si>
  <si>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</si>
  <si>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</si>
  <si>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</si>
  <si>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</si>
  <si>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</si>
  <si>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</si>
  <si>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</si>
  <si>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</si>
  <si>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</si>
  <si>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</si>
  <si>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</si>
  <si>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</si>
  <si>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</si>
  <si>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</si>
  <si>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</si>
  <si>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</si>
  <si>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</si>
  <si>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</si>
  <si>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</si>
  <si>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</si>
  <si>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</si>
  <si>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</si>
  <si>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</si>
  <si>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</si>
  <si>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</si>
  <si>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</si>
  <si>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</si>
  <si>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</si>
  <si>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</si>
  <si>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</si>
  <si>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</si>
  <si>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</si>
  <si>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</si>
  <si>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</si>
  <si>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</si>
  <si>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</si>
  <si>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</si>
  <si>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</si>
  <si>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</si>
  <si>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</si>
  <si>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</si>
  <si>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</si>
  <si>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</si>
  <si>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</si>
  <si>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</si>
  <si>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</si>
  <si>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</si>
  <si>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</si>
  <si>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</si>
  <si>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</si>
  <si>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</si>
  <si>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</si>
  <si>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</si>
  <si>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</si>
  <si>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</si>
  <si>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</si>
  <si>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</si>
  <si>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</si>
  <si>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</si>
  <si>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</si>
  <si>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</si>
  <si>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</si>
  <si>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</si>
  <si>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</si>
  <si>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</si>
  <si>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</si>
  <si>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</si>
  <si>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</si>
  <si>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</si>
  <si>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</si>
  <si>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</si>
  <si>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</si>
  <si>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</si>
  <si>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</si>
  <si>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</si>
  <si>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</si>
  <si>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</si>
  <si>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</si>
  <si>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</si>
  <si>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</si>
  <si>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</si>
  <si>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</si>
  <si>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</si>
  <si>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</si>
  <si>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</si>
  <si>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</si>
  <si>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</si>
  <si>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</si>
  <si>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</si>
  <si>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</si>
  <si>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</si>
  <si>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</si>
  <si>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</si>
  <si>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</si>
  <si>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</si>
  <si>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</si>
  <si>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</si>
  <si>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</si>
  <si>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</si>
  <si>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</si>
  <si>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</si>
  <si>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</si>
  <si>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</si>
  <si>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</si>
  <si>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</si>
  <si>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</si>
  <si>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</si>
  <si>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</si>
  <si>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</si>
  <si>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</si>
  <si>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</si>
  <si>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</si>
  <si>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</si>
  <si>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</si>
  <si>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</si>
  <si>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</si>
  <si>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</si>
  <si>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</si>
  <si>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</si>
  <si>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</si>
  <si>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</si>
  <si>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</si>
  <si>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</si>
  <si>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</si>
  <si>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</si>
  <si>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</si>
  <si>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</si>
  <si>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</si>
  <si>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</si>
  <si>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</si>
  <si>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</si>
  <si>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</si>
  <si>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</si>
  <si>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</si>
  <si>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</si>
  <si>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</si>
  <si>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</si>
  <si>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</si>
  <si>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</si>
  <si>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</si>
  <si>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</si>
  <si>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</si>
  <si>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</si>
  <si>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</si>
  <si>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</si>
  <si>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</si>
  <si>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</si>
  <si>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</si>
  <si>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</si>
  <si>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</si>
  <si>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</si>
  <si>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</si>
  <si>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</si>
  <si>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</si>
  <si>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</si>
  <si>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</si>
  <si>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</si>
  <si>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</si>
  <si>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</si>
  <si>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</si>
  <si>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</si>
  <si>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</si>
  <si>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</si>
  <si>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</si>
  <si>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</si>
  <si>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</si>
  <si>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</si>
  <si>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</si>
  <si>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</si>
  <si>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</si>
  <si>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</si>
  <si>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</si>
  <si>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</si>
  <si>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</si>
  <si>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</si>
  <si>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</si>
  <si>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</si>
  <si>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</si>
  <si>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</si>
  <si>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</si>
  <si>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</si>
  <si>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</si>
  <si>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</si>
  <si>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</si>
  <si>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</si>
  <si>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</si>
  <si>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</si>
  <si>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</si>
  <si>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</si>
  <si>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</si>
  <si>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</si>
  <si>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</si>
  <si>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</si>
  <si>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</si>
  <si>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</si>
  <si>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</si>
  <si>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</si>
  <si>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</si>
  <si>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</si>
  <si>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</si>
  <si>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</si>
  <si>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</si>
  <si>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</si>
  <si>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</si>
  <si>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</si>
  <si>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</si>
  <si>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</si>
  <si>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</si>
  <si>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</si>
  <si>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</si>
  <si>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</si>
  <si>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</si>
  <si>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</si>
  <si>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</si>
  <si>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</si>
  <si>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</si>
  <si>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</si>
  <si>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</si>
  <si>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</si>
  <si>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</si>
  <si>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</si>
  <si>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</si>
  <si>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</si>
  <si>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</si>
  <si>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</si>
  <si>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</si>
  <si>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</si>
  <si>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</si>
  <si>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</si>
  <si>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</si>
  <si>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</si>
  <si>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</si>
  <si>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</si>
  <si>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</si>
  <si>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</si>
  <si>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</si>
  <si>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</si>
  <si>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</si>
  <si>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</si>
  <si>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</si>
  <si>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</si>
  <si>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</si>
  <si>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</si>
  <si>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</si>
  <si>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</si>
  <si>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</si>
  <si>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</si>
  <si>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</si>
  <si>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</si>
  <si>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</si>
  <si>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</si>
  <si>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</si>
  <si>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</si>
  <si>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</si>
  <si>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</si>
  <si>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</si>
  <si>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</si>
  <si>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</si>
  <si>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</si>
  <si>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</si>
  <si>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</si>
  <si>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</si>
  <si>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</si>
  <si>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</si>
  <si>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</si>
  <si>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</si>
  <si>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</si>
  <si>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</si>
  <si>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</si>
  <si>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</si>
  <si>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</si>
  <si>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</si>
  <si>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</si>
  <si>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</si>
  <si>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</si>
  <si>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</si>
  <si>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</si>
  <si>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</si>
  <si>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</si>
  <si>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</si>
  <si>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</si>
  <si>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</si>
  <si>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</si>
  <si>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</si>
  <si>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</si>
  <si>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</si>
  <si>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</si>
  <si>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</si>
  <si>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</si>
  <si>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</si>
  <si>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</si>
  <si>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</si>
  <si>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</si>
  <si>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</si>
  <si>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</si>
  <si>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</si>
  <si>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</si>
  <si>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</si>
  <si>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</si>
  <si>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</si>
  <si>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</si>
  <si>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</si>
  <si>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</si>
  <si>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</si>
  <si>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</si>
  <si>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</si>
  <si>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</si>
  <si>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</si>
  <si>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</si>
  <si>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</si>
  <si>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</si>
  <si>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</si>
  <si>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</si>
  <si>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</si>
  <si>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</si>
  <si>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</si>
  <si>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</si>
  <si>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</si>
  <si>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</si>
  <si>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</si>
  <si>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</si>
  <si>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</si>
  <si>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</si>
  <si>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</si>
  <si>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</si>
  <si>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</si>
  <si>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</si>
  <si>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</si>
  <si>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</si>
  <si>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</si>
  <si>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</si>
  <si>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</si>
  <si>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</si>
  <si>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</si>
  <si>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</si>
  <si>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</si>
  <si>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</si>
  <si>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</si>
  <si>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</si>
  <si>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</si>
  <si>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</si>
  <si>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</si>
  <si>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</si>
  <si>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</si>
  <si>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</si>
  <si>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</si>
  <si>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</si>
  <si>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</si>
  <si>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</si>
  <si>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</si>
  <si>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</si>
  <si>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</si>
  <si>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</si>
  <si>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</si>
  <si>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</si>
  <si>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</si>
  <si>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</si>
  <si>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</si>
  <si>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</si>
  <si>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</si>
  <si>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</si>
  <si>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</si>
  <si>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</si>
  <si>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</si>
  <si>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</si>
  <si>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</si>
  <si>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</si>
  <si>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</si>
  <si>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</si>
  <si>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</si>
  <si>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</si>
  <si>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</si>
  <si>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</si>
  <si>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</si>
  <si>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</si>
  <si>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</si>
  <si>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</si>
  <si>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</si>
  <si>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</si>
  <si>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</si>
  <si>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</si>
  <si>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</si>
  <si>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</si>
  <si>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</si>
  <si>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</si>
  <si>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</si>
  <si>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</si>
  <si>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</si>
  <si>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</si>
  <si>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</si>
  <si>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</si>
  <si>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</si>
  <si>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</si>
  <si>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</si>
  <si>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</si>
  <si>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</si>
  <si>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</si>
  <si>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</si>
  <si>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</si>
  <si>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</si>
  <si>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</si>
  <si>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</si>
  <si>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</si>
  <si>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</si>
  <si>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</si>
  <si>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</si>
  <si>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</si>
  <si>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</si>
  <si>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</si>
  <si>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</si>
  <si>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</si>
  <si>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</si>
  <si>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</si>
  <si>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</si>
  <si>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</si>
  <si>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</si>
  <si>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</si>
  <si>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</si>
  <si>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</si>
  <si>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</si>
  <si>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</si>
  <si>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</si>
  <si>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</si>
  <si>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</si>
  <si>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</si>
  <si>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</si>
  <si>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</si>
  <si>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</si>
  <si>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</si>
  <si>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</si>
  <si>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</si>
  <si>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</si>
  <si>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</si>
  <si>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</si>
  <si>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</si>
  <si>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</si>
  <si>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</si>
  <si>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</si>
  <si>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</si>
  <si>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</si>
  <si>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</si>
  <si>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</si>
  <si>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</si>
  <si>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</si>
  <si>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</si>
  <si>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</si>
  <si>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</si>
  <si>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</si>
  <si>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</si>
  <si>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</si>
  <si>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</si>
  <si>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</si>
  <si>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</si>
  <si>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</si>
  <si>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</si>
  <si>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</si>
  <si>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</si>
  <si>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</si>
  <si>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</si>
  <si>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</si>
  <si>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</si>
  <si>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</si>
  <si>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</si>
  <si>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</si>
  <si>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</si>
  <si>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</si>
  <si>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</si>
  <si>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</si>
  <si>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</si>
  <si>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</si>
  <si>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</si>
  <si>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</si>
  <si>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</si>
  <si>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</si>
  <si>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</si>
  <si>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</si>
  <si>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</si>
  <si>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</si>
  <si>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</si>
  <si>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</si>
  <si>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</si>
  <si>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</si>
  <si>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</si>
  <si>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</si>
  <si>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</si>
  <si>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</si>
  <si>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</si>
  <si>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</si>
  <si>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</si>
  <si>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</si>
  <si>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</si>
  <si>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</si>
  <si>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</si>
  <si>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</si>
  <si>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</si>
  <si>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</si>
  <si>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</si>
  <si>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</si>
  <si>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</si>
  <si>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</si>
  <si>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</si>
  <si>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</si>
  <si>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</si>
  <si>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</si>
  <si>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</si>
  <si>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</si>
  <si>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</si>
  <si>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</si>
  <si>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</si>
  <si>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</si>
  <si>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</si>
  <si>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</si>
  <si>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</si>
  <si>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</si>
  <si>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</si>
  <si>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</si>
  <si>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</si>
  <si>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</si>
  <si>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</si>
  <si>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</si>
  <si>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</si>
  <si>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</si>
  <si>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</si>
  <si>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</si>
  <si>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</si>
  <si>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</si>
  <si>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</si>
  <si>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</si>
  <si>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</si>
  <si>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</si>
  <si>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</si>
  <si>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</si>
  <si>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</si>
  <si>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</si>
  <si>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</si>
  <si>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</si>
  <si>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</si>
  <si>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</si>
  <si>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</si>
  <si>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</si>
  <si>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</si>
  <si>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</si>
  <si>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</si>
  <si>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</si>
  <si>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</si>
  <si>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</si>
  <si>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</si>
  <si>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</si>
  <si>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</si>
  <si>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</si>
  <si>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</si>
  <si>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</si>
  <si>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</si>
  <si>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</si>
  <si>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</si>
  <si>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</si>
  <si>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</si>
  <si>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</si>
  <si>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</si>
  <si>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</si>
  <si>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</si>
  <si>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</si>
  <si>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</si>
  <si>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</si>
  <si>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</si>
  <si>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</si>
  <si>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</si>
  <si>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</si>
  <si>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</si>
  <si>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</si>
  <si>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</si>
  <si>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</si>
  <si>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</si>
  <si>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</si>
  <si>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</si>
  <si>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</si>
  <si>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</si>
  <si>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</si>
  <si>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</si>
  <si>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</si>
  <si>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</si>
  <si>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</si>
  <si>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</si>
  <si>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</si>
  <si>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</si>
  <si>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</si>
  <si>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</si>
  <si>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</si>
  <si>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</si>
  <si>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</si>
  <si>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</si>
  <si>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</si>
  <si>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</si>
  <si>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</si>
  <si>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</si>
  <si>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</si>
  <si>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</si>
  <si>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</si>
  <si>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</si>
  <si>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</si>
  <si>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</si>
  <si>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</si>
  <si>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</si>
  <si>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</si>
  <si>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</si>
  <si>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</si>
  <si>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</si>
  <si>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</si>
  <si>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</si>
  <si>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</si>
  <si>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</si>
  <si>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</si>
  <si>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</si>
  <si>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</si>
  <si>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</si>
  <si>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</si>
  <si>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</si>
  <si>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</si>
  <si>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</si>
  <si>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</si>
  <si>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</si>
  <si>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</si>
  <si>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</si>
  <si>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</si>
  <si>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</si>
  <si>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</si>
  <si>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</si>
  <si>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</si>
  <si>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</si>
  <si>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</si>
  <si>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</si>
  <si>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</si>
  <si>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</si>
  <si>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</si>
  <si>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</si>
  <si>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</si>
  <si>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</si>
  <si>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</si>
  <si>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</si>
  <si>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</si>
  <si>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</si>
  <si>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</si>
  <si>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</si>
  <si>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</si>
  <si>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</si>
  <si>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</si>
  <si>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</si>
  <si>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</si>
  <si>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</si>
  <si>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</si>
  <si>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</si>
  <si>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</si>
  <si>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</si>
  <si>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</si>
  <si>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</si>
  <si>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</si>
  <si>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</si>
  <si>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</si>
  <si>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</si>
  <si>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</si>
  <si>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</si>
  <si>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</si>
  <si>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</si>
  <si>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</si>
  <si>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</si>
  <si>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</si>
  <si>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</si>
  <si>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</si>
  <si>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</si>
  <si>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</si>
  <si>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</si>
  <si>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</si>
  <si>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</si>
  <si>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</si>
  <si>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</si>
  <si>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</si>
  <si>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</si>
  <si>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</si>
  <si>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</si>
  <si>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</si>
  <si>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</si>
  <si>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</si>
  <si>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</si>
  <si>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</si>
  <si>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</si>
  <si>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</si>
  <si>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</si>
  <si>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</si>
  <si>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</si>
  <si>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</si>
  <si>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</si>
  <si>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</si>
  <si>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</si>
  <si>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</si>
  <si>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</si>
  <si>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</si>
  <si>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</si>
  <si>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</si>
  <si>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</si>
  <si>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</si>
  <si>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</si>
  <si>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</si>
  <si>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</si>
  <si>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</si>
  <si>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</si>
  <si>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</si>
  <si>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</si>
  <si>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</si>
  <si>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</si>
  <si>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</si>
  <si>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</si>
  <si>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</si>
  <si>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</si>
  <si>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</si>
  <si>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</si>
  <si>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</si>
  <si>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</si>
  <si>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</si>
  <si>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</si>
  <si>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</si>
  <si>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</si>
  <si>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</si>
  <si>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</si>
  <si>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</si>
  <si>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</si>
  <si>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</si>
  <si>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</si>
  <si>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</si>
  <si>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</si>
  <si>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</si>
  <si>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</si>
  <si>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</si>
  <si>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</si>
  <si>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</si>
  <si>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</si>
  <si>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</si>
  <si>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</si>
  <si>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</si>
  <si>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</si>
  <si>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</si>
  <si>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</si>
  <si>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</si>
  <si>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</si>
  <si>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</si>
  <si>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</si>
  <si>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</si>
  <si>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</si>
  <si>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</si>
  <si>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</si>
  <si>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</si>
  <si>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</si>
  <si>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</si>
  <si>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</si>
  <si>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</si>
  <si>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</si>
  <si>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</si>
  <si>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</si>
  <si>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</si>
  <si>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</si>
  <si>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</si>
  <si>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</si>
  <si>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</si>
  <si>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</si>
  <si>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</si>
  <si>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</si>
  <si>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</si>
  <si>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</si>
  <si>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</si>
  <si>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</si>
  <si>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</si>
  <si>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</si>
  <si>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</si>
  <si>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</si>
  <si>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</si>
  <si>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</si>
  <si>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</si>
  <si>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</si>
  <si>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</si>
  <si>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</si>
  <si>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</si>
  <si>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</si>
  <si>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</si>
  <si>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</si>
  <si>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</si>
  <si>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</si>
  <si>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</si>
  <si>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</si>
  <si>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</si>
  <si>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</si>
  <si>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</si>
  <si>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</si>
  <si>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</si>
  <si>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</si>
  <si>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</si>
  <si>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</si>
  <si>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</si>
  <si>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</si>
  <si>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</si>
  <si>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</si>
  <si>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</si>
  <si>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</si>
  <si>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</si>
  <si>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</si>
  <si>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</si>
  <si>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</si>
  <si>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</si>
  <si>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</si>
  <si>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</si>
  <si>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</si>
  <si>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</si>
  <si>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</si>
  <si>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</si>
  <si>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</si>
  <si>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</si>
  <si>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</si>
  <si>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</si>
  <si>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</si>
  <si>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</si>
  <si>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</si>
  <si>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</si>
  <si>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</si>
  <si>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</si>
  <si>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</si>
  <si>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</si>
  <si>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</si>
  <si>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</si>
  <si>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</si>
  <si>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</si>
  <si>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</si>
  <si>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</si>
  <si>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</si>
  <si>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</si>
  <si>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</si>
  <si>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</si>
  <si>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</si>
  <si>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</si>
  <si>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</si>
  <si>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</si>
  <si>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</si>
  <si>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</si>
  <si>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</si>
  <si>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</si>
  <si>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</si>
  <si>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</si>
  <si>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</si>
  <si>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</si>
  <si>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</si>
  <si>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</si>
  <si>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</si>
  <si>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</si>
  <si>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</si>
  <si>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</si>
  <si>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</si>
  <si>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</si>
  <si>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</si>
  <si>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</si>
  <si>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</si>
  <si>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</si>
  <si>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</si>
  <si>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</si>
  <si>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</si>
  <si>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</si>
  <si>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</si>
  <si>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</si>
  <si>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</si>
  <si>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</si>
  <si>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</si>
  <si>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</si>
  <si>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</si>
  <si>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</si>
  <si>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</si>
  <si>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</si>
  <si>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</si>
  <si>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</si>
  <si>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</si>
  <si>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</si>
  <si>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</si>
  <si>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</si>
  <si>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</si>
  <si>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</si>
  <si>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</si>
  <si>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</si>
  <si>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</si>
  <si>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</si>
  <si>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</si>
  <si>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</si>
  <si>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</si>
  <si>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</si>
  <si>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</si>
  <si>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</si>
  <si>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</si>
  <si>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</si>
  <si>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</si>
  <si>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</si>
  <si>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</si>
  <si>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</si>
  <si>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</si>
  <si>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</si>
  <si>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</si>
  <si>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</si>
  <si>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</si>
  <si>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</si>
  <si>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</si>
  <si>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</si>
  <si>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</si>
  <si>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</si>
  <si>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</si>
  <si>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</si>
  <si>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</si>
  <si>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</si>
  <si>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</si>
  <si>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</si>
  <si>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</si>
  <si>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</si>
  <si>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</si>
  <si>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</si>
  <si>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</si>
  <si>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</si>
  <si>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</si>
  <si>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</si>
  <si>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</si>
  <si>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</si>
  <si>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</si>
  <si>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</si>
  <si>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</si>
  <si>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</si>
  <si>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</si>
  <si>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</si>
  <si>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</si>
  <si>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</si>
  <si>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</si>
  <si>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</si>
  <si>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</si>
  <si>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</si>
  <si>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</si>
  <si>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</si>
  <si>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</si>
  <si>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</si>
  <si>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</si>
  <si>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</si>
  <si>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</si>
  <si>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</si>
  <si>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</si>
  <si>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</si>
  <si>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</si>
  <si>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</si>
  <si>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</si>
  <si>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</si>
  <si>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</si>
  <si>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</si>
  <si>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</si>
  <si>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</si>
  <si>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</si>
  <si>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</si>
  <si>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</si>
  <si>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</si>
  <si>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</si>
  <si>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</si>
  <si>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</si>
  <si>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</si>
  <si>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</si>
  <si>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</si>
  <si>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</si>
  <si>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</si>
  <si>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</si>
  <si>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</si>
  <si>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</si>
  <si>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</si>
  <si>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</si>
  <si>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</si>
  <si>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</si>
  <si>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</si>
  <si>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</si>
  <si>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</si>
  <si>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</si>
  <si>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</si>
  <si>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</si>
  <si>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</si>
  <si>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</si>
  <si>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</si>
  <si>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</si>
  <si>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</si>
  <si>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</si>
  <si>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</si>
  <si>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</si>
  <si>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</si>
  <si>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</si>
  <si>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</si>
  <si>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</si>
  <si>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</si>
  <si>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</si>
  <si>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</si>
  <si>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</si>
  <si>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</si>
  <si>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</si>
  <si>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</si>
  <si>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</si>
  <si>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</si>
  <si>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</si>
  <si>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</si>
  <si>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</si>
  <si>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</si>
  <si>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</si>
  <si>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</si>
  <si>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</si>
  <si>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</si>
  <si>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</si>
  <si>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</si>
  <si>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</si>
  <si>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</si>
  <si>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</si>
  <si>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</si>
  <si>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</si>
  <si>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</si>
  <si>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</si>
  <si>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</si>
  <si>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</si>
  <si>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</si>
  <si>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</si>
  <si>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</si>
  <si>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</si>
  <si>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</si>
  <si>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</si>
  <si>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</si>
  <si>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</si>
  <si>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</si>
  <si>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</si>
  <si>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</si>
  <si>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</si>
  <si>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</si>
  <si>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</si>
  <si>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</si>
  <si>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</si>
  <si>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</si>
  <si>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</si>
  <si>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</si>
  <si>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</si>
  <si>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</si>
  <si>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</si>
  <si>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</si>
  <si>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</si>
  <si>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</si>
  <si>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</si>
  <si>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</si>
  <si>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</si>
  <si>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</si>
  <si>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</si>
  <si>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</si>
  <si>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</si>
  <si>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</si>
  <si>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</si>
  <si>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</si>
  <si>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</si>
  <si>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</si>
  <si>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</si>
  <si>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</si>
  <si>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</si>
  <si>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</si>
  <si>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</si>
  <si>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</si>
  <si>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</si>
  <si>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</si>
  <si>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</si>
  <si>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</si>
  <si>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</si>
  <si>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</si>
  <si>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</si>
  <si>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</si>
  <si>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</si>
  <si>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</si>
  <si>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</si>
  <si>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</si>
  <si>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</si>
  <si>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</si>
  <si>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</si>
  <si>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</si>
  <si>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</si>
  <si>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</si>
  <si>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</si>
  <si>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</si>
  <si>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</si>
  <si>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</si>
  <si>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</si>
  <si>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</si>
  <si>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</si>
  <si>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</si>
  <si>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</si>
  <si>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</si>
  <si>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</si>
  <si>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</si>
  <si>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</si>
  <si>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</si>
  <si>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</si>
  <si>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</si>
  <si>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</si>
  <si>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</si>
  <si>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</si>
  <si>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</si>
  <si>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</si>
  <si>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</si>
  <si>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</si>
  <si>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</si>
  <si>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</si>
  <si>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</si>
  <si>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</si>
  <si>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</si>
  <si>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</si>
  <si>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</si>
  <si>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</si>
  <si>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</si>
  <si>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</si>
  <si>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</si>
  <si>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</si>
  <si>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</si>
  <si>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</si>
  <si>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</si>
  <si>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</si>
  <si>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</si>
  <si>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</si>
  <si>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</si>
  <si>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</si>
  <si>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</si>
  <si>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</si>
  <si>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</si>
  <si>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</si>
  <si>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</si>
  <si>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</si>
  <si>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</si>
  <si>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</si>
  <si>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</si>
  <si>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</si>
  <si>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</si>
  <si>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</si>
  <si>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</si>
  <si>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</si>
  <si>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</si>
  <si>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</si>
  <si>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</si>
  <si>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</si>
  <si>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</si>
  <si>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</si>
  <si>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</si>
  <si>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</si>
  <si>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</si>
  <si>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</si>
  <si>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</si>
  <si>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</si>
  <si>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</si>
  <si>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</si>
  <si>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</si>
  <si>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</si>
  <si>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</si>
  <si>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</si>
  <si>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</si>
  <si>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</si>
  <si>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</si>
  <si>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</si>
  <si>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</si>
  <si>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</si>
  <si>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</si>
  <si>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</si>
  <si>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</si>
  <si>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</si>
  <si>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</si>
  <si>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</si>
  <si>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</si>
  <si>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</si>
  <si>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</si>
  <si>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</si>
  <si>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</si>
  <si>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</si>
  <si>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</si>
  <si>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</si>
  <si>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</si>
  <si>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</si>
  <si>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</si>
  <si>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</si>
  <si>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</si>
  <si>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</si>
  <si>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</si>
  <si>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</si>
  <si>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</si>
  <si>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</si>
  <si>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</si>
  <si>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</si>
  <si>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</si>
  <si>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</si>
  <si>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</si>
  <si>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</si>
  <si>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</si>
  <si>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</si>
  <si>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</si>
  <si>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</si>
  <si>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</si>
  <si>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</si>
  <si>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</si>
  <si>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</si>
  <si>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</si>
  <si>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</si>
  <si>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</si>
  <si>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</si>
  <si>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</si>
  <si>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</si>
  <si>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</si>
  <si>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</si>
  <si>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</si>
  <si>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</si>
  <si>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</si>
  <si>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</si>
  <si>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</si>
  <si>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</si>
  <si>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</si>
  <si>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</si>
  <si>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</si>
  <si>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</si>
  <si>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</si>
  <si>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</si>
  <si>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</si>
  <si>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</si>
  <si>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</si>
  <si>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</si>
  <si>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</si>
  <si>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</si>
  <si>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</si>
  <si>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</si>
  <si>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</si>
  <si>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</si>
  <si>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</si>
  <si>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</si>
  <si>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</si>
  <si>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</si>
  <si>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</si>
  <si>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</si>
  <si>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</si>
  <si>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</si>
  <si>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</si>
  <si>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</si>
  <si>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</si>
  <si>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</si>
  <si>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</si>
  <si>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</si>
  <si>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</si>
  <si>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</si>
  <si>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</si>
  <si>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</si>
  <si>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</si>
  <si>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</si>
  <si>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</si>
  <si>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</si>
  <si>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</si>
  <si>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</si>
  <si>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</si>
  <si>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</si>
  <si>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</si>
  <si>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</si>
  <si>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</si>
  <si>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</si>
  <si>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</si>
  <si>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</si>
  <si>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</si>
  <si>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</si>
  <si>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</si>
  <si>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</si>
  <si>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</si>
  <si>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</si>
  <si>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</si>
  <si>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</si>
  <si>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</si>
  <si>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</si>
  <si>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</si>
  <si>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</si>
  <si>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</si>
  <si>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</si>
  <si>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</si>
  <si>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</si>
  <si>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</si>
  <si>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</si>
  <si>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</si>
  <si>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</si>
  <si>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</si>
  <si>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</si>
  <si>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</si>
  <si>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</si>
  <si>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</si>
  <si>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</si>
  <si>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</si>
  <si>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</si>
  <si>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</si>
  <si>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</si>
  <si>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</si>
  <si>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</si>
  <si>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</si>
  <si>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</si>
  <si>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</si>
  <si>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</si>
  <si>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</si>
  <si>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</si>
  <si>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</si>
  <si>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</si>
  <si>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</si>
  <si>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</si>
  <si>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</si>
  <si>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</si>
  <si>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</si>
  <si>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</si>
  <si>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</si>
  <si>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</si>
  <si>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</si>
  <si>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</si>
  <si>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</si>
  <si>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</si>
  <si>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</si>
  <si>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</si>
  <si>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</si>
  <si>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</si>
  <si>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</si>
  <si>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</si>
  <si>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</si>
  <si>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</si>
  <si>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</si>
  <si>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</si>
  <si>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</si>
  <si>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</si>
  <si>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</si>
  <si>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</si>
  <si>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</si>
  <si>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</si>
  <si>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</si>
  <si>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</si>
  <si>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</si>
  <si>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</si>
  <si>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</si>
  <si>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</si>
  <si>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</si>
  <si>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</si>
  <si>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</si>
  <si>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</si>
  <si>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</si>
  <si>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</si>
  <si>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</si>
  <si>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</si>
  <si>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</si>
  <si>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</si>
  <si>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</si>
  <si>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</si>
  <si>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</si>
  <si>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</si>
  <si>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</si>
  <si>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</si>
  <si>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</si>
  <si>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</si>
  <si>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</si>
  <si>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</si>
  <si>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</si>
  <si>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</si>
  <si>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</si>
  <si>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</si>
  <si>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</si>
  <si>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</si>
  <si>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</si>
  <si>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</si>
  <si>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</si>
  <si>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</si>
  <si>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</si>
  <si>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</si>
  <si>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</si>
  <si>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</si>
  <si>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</si>
  <si>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</si>
  <si>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</si>
  <si>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</si>
  <si>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</si>
  <si>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</si>
  <si>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</si>
  <si>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</si>
  <si>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</si>
  <si>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</si>
  <si>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</si>
  <si>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</si>
  <si>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</si>
  <si>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</si>
  <si>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</si>
  <si>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</si>
  <si>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</si>
  <si>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</si>
  <si>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</si>
  <si>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</si>
  <si>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</si>
  <si>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</si>
  <si>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</si>
  <si>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</si>
  <si>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</si>
  <si>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</si>
  <si>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</si>
  <si>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</si>
  <si>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</si>
  <si>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</si>
  <si>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</si>
  <si>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</si>
  <si>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</si>
  <si>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</si>
  <si>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</si>
  <si>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</si>
  <si>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</si>
  <si>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</si>
  <si>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</si>
  <si>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</si>
  <si>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</si>
  <si>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</si>
  <si>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</si>
  <si>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</si>
  <si>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</si>
  <si>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</si>
  <si>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</si>
  <si>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</si>
  <si>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</si>
  <si>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</si>
  <si>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</si>
  <si>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</si>
  <si>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</si>
  <si>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</si>
  <si>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</si>
  <si>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</si>
  <si>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</si>
  <si>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</si>
  <si>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</si>
  <si>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</si>
  <si>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</si>
  <si>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</si>
  <si>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</si>
  <si>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</si>
  <si>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</si>
  <si>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</si>
  <si>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</si>
  <si>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</si>
  <si>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</si>
  <si>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</si>
  <si>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</si>
  <si>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</si>
  <si>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</si>
  <si>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</si>
  <si>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</si>
  <si>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</si>
  <si>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</si>
  <si>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</si>
  <si>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</si>
  <si>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</si>
  <si>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</si>
  <si>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</si>
  <si>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</si>
  <si>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</si>
  <si>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</si>
  <si>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</si>
  <si>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</si>
  <si>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</si>
  <si>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</si>
  <si>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</si>
  <si>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</si>
  <si>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</si>
  <si>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</si>
  <si>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</si>
  <si>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</si>
  <si>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</si>
  <si>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</si>
  <si>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</si>
  <si>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</si>
  <si>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</si>
  <si>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</si>
  <si>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</si>
  <si>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</si>
  <si>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</si>
  <si>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</si>
  <si>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</si>
  <si>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</si>
  <si>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</si>
  <si>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</si>
  <si>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</si>
  <si>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</si>
  <si>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</si>
  <si>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</si>
  <si>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</si>
  <si>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</si>
  <si>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</si>
  <si>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</si>
  <si>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</si>
  <si>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</si>
  <si>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</si>
  <si>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</si>
  <si>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</si>
  <si>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</si>
  <si>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</si>
  <si>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</si>
  <si>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</si>
  <si>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</si>
  <si>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</si>
  <si>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</si>
  <si>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</si>
  <si>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</si>
  <si>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</si>
  <si>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</si>
  <si>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</si>
  <si>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</si>
  <si>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</si>
  <si>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</si>
  <si>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</si>
  <si>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</si>
  <si>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</si>
  <si>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</si>
  <si>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</si>
  <si>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</si>
  <si>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</si>
  <si>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</si>
  <si>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</si>
  <si>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</si>
  <si>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</si>
  <si>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</si>
  <si>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</si>
  <si>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</si>
  <si>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</si>
  <si>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</si>
  <si>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</si>
  <si>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</si>
  <si>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</si>
  <si>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</si>
  <si>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</si>
  <si>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</si>
  <si>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</si>
  <si>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</si>
  <si>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</si>
  <si>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</si>
  <si>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</si>
  <si>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</si>
  <si>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</si>
  <si>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</si>
  <si>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</si>
  <si>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</si>
  <si>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</si>
  <si>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</si>
  <si>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</si>
  <si>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</si>
  <si>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</si>
  <si>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</si>
  <si>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</si>
  <si>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</si>
  <si>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</si>
  <si>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</si>
  <si>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</si>
  <si>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</si>
  <si>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</si>
  <si>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</si>
  <si>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</si>
  <si>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</si>
  <si>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</si>
  <si>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</si>
  <si>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</si>
  <si>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</si>
  <si>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</si>
  <si>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</si>
  <si>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</si>
  <si>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</si>
  <si>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</si>
  <si>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</si>
  <si>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</si>
  <si>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</si>
  <si>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</si>
  <si>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</si>
  <si>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</si>
  <si>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</si>
  <si>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</si>
  <si>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</si>
  <si>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</si>
  <si>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</si>
  <si>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</si>
  <si>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</si>
  <si>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</si>
  <si>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</si>
  <si>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</si>
  <si>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</si>
  <si>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</si>
  <si>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</si>
  <si>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</si>
  <si>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</si>
  <si>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</si>
  <si>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</si>
  <si>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</si>
  <si>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</si>
  <si>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</si>
  <si>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</si>
  <si>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</si>
  <si>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</si>
  <si>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</si>
  <si>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</si>
  <si>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</si>
  <si>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</si>
  <si>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</si>
  <si>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</si>
  <si>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</si>
  <si>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</si>
  <si>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</si>
  <si>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</si>
  <si>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</si>
  <si>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</si>
  <si>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</si>
  <si>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</si>
  <si>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</si>
  <si>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</si>
  <si>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</si>
  <si>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</si>
  <si>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</si>
  <si>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</si>
  <si>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</si>
  <si>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</si>
  <si>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</si>
  <si>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</si>
  <si>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</si>
  <si>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</si>
  <si>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</si>
  <si>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</si>
  <si>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</si>
  <si>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</si>
  <si>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</si>
  <si>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</si>
  <si>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</si>
  <si>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</si>
  <si>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</si>
  <si>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</si>
  <si>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</si>
  <si>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</si>
  <si>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</si>
  <si>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</si>
  <si>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</si>
  <si>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</si>
  <si>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</si>
  <si>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</si>
  <si>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</si>
  <si>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</si>
  <si>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</si>
  <si>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</si>
  <si>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</si>
  <si>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</si>
  <si>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</si>
  <si>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</si>
  <si>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</si>
  <si>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</si>
  <si>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</si>
  <si>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</si>
  <si>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</si>
  <si>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</si>
  <si>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</si>
  <si>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</si>
  <si>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</si>
  <si>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</si>
  <si>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</si>
  <si>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</si>
  <si>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</si>
  <si>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</si>
  <si>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</si>
  <si>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</si>
  <si>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</si>
  <si>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</si>
  <si>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</si>
  <si>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</si>
  <si>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</si>
  <si>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</si>
  <si>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</si>
  <si>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</si>
  <si>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</si>
  <si>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</si>
  <si>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</si>
  <si>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</si>
  <si>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</si>
  <si>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</si>
  <si>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</si>
  <si>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</si>
  <si>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</si>
  <si>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</si>
  <si>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</si>
  <si>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</si>
  <si>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</si>
  <si>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</si>
  <si>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</si>
  <si>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</si>
  <si>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</si>
  <si>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</si>
  <si>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</si>
  <si>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</si>
  <si>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</si>
  <si>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</si>
  <si>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</si>
  <si>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</si>
  <si>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</si>
  <si>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</si>
  <si>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</si>
  <si>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</si>
  <si>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</si>
  <si>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</si>
  <si>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</si>
  <si>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</si>
  <si>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</si>
  <si>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</si>
  <si>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</si>
  <si>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</si>
  <si>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</si>
  <si>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</si>
  <si>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</si>
  <si>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</si>
  <si>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</si>
  <si>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</si>
  <si>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</si>
  <si>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</si>
  <si>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</si>
  <si>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</si>
  <si>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</si>
  <si>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</si>
  <si>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</si>
  <si>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</si>
  <si>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</si>
  <si>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</si>
  <si>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</si>
  <si>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</si>
  <si>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</si>
  <si>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</si>
  <si>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</si>
  <si>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</si>
  <si>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</si>
  <si>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</si>
  <si>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</si>
  <si>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</si>
  <si>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</si>
  <si>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</si>
  <si>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</si>
  <si>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</si>
  <si>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</si>
  <si>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</si>
  <si>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</si>
  <si>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</si>
  <si>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</si>
  <si>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</si>
  <si>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</si>
  <si>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</si>
  <si>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</si>
  <si>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</si>
  <si>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</si>
  <si>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</si>
  <si>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</si>
  <si>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</si>
  <si>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</si>
  <si>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</si>
  <si>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</si>
  <si>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</si>
  <si>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</si>
  <si>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</si>
  <si>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</si>
  <si>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</si>
  <si>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</si>
  <si>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</si>
  <si>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</si>
  <si>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</si>
  <si>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</si>
  <si>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</si>
  <si>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</si>
  <si>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</si>
  <si>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</si>
  <si>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</si>
  <si>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</si>
  <si>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</si>
  <si>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</si>
  <si>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</si>
  <si>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</si>
  <si>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</si>
  <si>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</si>
  <si>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</si>
  <si>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</si>
  <si>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</si>
  <si>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</si>
  <si>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</si>
  <si>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</si>
  <si>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</si>
  <si>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</si>
  <si>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</si>
  <si>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</si>
  <si>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</si>
  <si>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</si>
  <si>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</si>
  <si>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</si>
  <si>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</si>
  <si>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</si>
  <si>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</si>
  <si>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</si>
  <si>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</si>
  <si>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</si>
  <si>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</si>
  <si>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</si>
  <si>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</si>
  <si>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</si>
  <si>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</si>
  <si>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</si>
  <si>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</si>
  <si>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</si>
  <si>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</si>
  <si>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</si>
  <si>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</si>
  <si>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</si>
  <si>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</si>
  <si>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</si>
  <si>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</si>
  <si>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</si>
  <si>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</si>
  <si>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</si>
  <si>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</si>
  <si>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</si>
  <si>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</si>
  <si>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</si>
  <si>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</si>
  <si>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</si>
  <si>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</si>
  <si>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</si>
  <si>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</si>
  <si>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</si>
  <si>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</si>
  <si>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</si>
  <si>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</si>
  <si>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</si>
  <si>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</si>
  <si>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</si>
  <si>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</si>
  <si>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</si>
  <si>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</si>
  <si>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</si>
  <si>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</si>
  <si>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</si>
  <si>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</si>
  <si>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</si>
  <si>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</si>
  <si>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</si>
  <si>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</si>
  <si>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</si>
  <si>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</si>
  <si>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</si>
  <si>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</si>
  <si>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</si>
  <si>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</si>
  <si>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</si>
  <si>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</si>
  <si>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</si>
  <si>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</si>
  <si>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</si>
  <si>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</si>
  <si>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</si>
  <si>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</si>
  <si>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</si>
  <si>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</si>
  <si>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</si>
  <si>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</si>
  <si>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</si>
  <si>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</si>
  <si>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</si>
  <si>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</si>
  <si>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</si>
  <si>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</si>
  <si>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</si>
  <si>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</si>
  <si>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</si>
  <si>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</si>
  <si>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</si>
  <si>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</si>
  <si>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</si>
  <si>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</si>
  <si>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</si>
  <si>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</si>
  <si>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</si>
  <si>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</si>
  <si>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</si>
  <si>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</si>
  <si>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</si>
  <si>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</si>
  <si>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</si>
  <si>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</si>
  <si>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</si>
  <si>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</si>
  <si>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</si>
  <si>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</si>
  <si>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</si>
  <si>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</si>
  <si>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</si>
  <si>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</si>
  <si>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</si>
  <si>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</si>
  <si>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</si>
  <si>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</si>
  <si>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</si>
  <si>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</si>
  <si>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</si>
  <si>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</si>
  <si>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</si>
  <si>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</si>
  <si>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</si>
  <si>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</si>
  <si>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</si>
  <si>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</si>
  <si>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</si>
  <si>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</si>
  <si>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</si>
  <si>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</si>
  <si>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</si>
  <si>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</si>
  <si>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</si>
  <si>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</si>
  <si>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</si>
  <si>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</si>
  <si>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</si>
  <si>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</si>
  <si>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</si>
  <si>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</si>
  <si>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</si>
  <si>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</si>
  <si>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</si>
  <si>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</si>
  <si>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</si>
  <si>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</si>
  <si>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</si>
  <si>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</si>
  <si>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</si>
  <si>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</si>
  <si>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</si>
  <si>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</si>
  <si>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</si>
  <si>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</si>
  <si>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</si>
  <si>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</si>
  <si>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</si>
  <si>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</si>
  <si>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</si>
  <si>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</si>
  <si>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</si>
  <si>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</si>
  <si>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</si>
  <si>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</si>
  <si>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</si>
  <si>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</si>
  <si>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</si>
  <si>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</si>
  <si>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</si>
  <si>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</si>
  <si>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</si>
  <si>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</si>
  <si>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</si>
  <si>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</si>
  <si>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</si>
  <si>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</si>
  <si>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</si>
  <si>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</si>
  <si>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</si>
  <si>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</si>
  <si>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</si>
  <si>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</si>
  <si>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</si>
  <si>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</si>
  <si>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</si>
  <si>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</si>
  <si>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</si>
  <si>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</si>
  <si>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</si>
  <si>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</si>
  <si>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</si>
  <si>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</si>
  <si>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</si>
  <si>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</si>
  <si>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</si>
  <si>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</si>
  <si>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</si>
  <si>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</si>
  <si>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</si>
  <si>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</si>
  <si>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</si>
  <si>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</si>
  <si>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</si>
  <si>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</si>
  <si>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</si>
  <si>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</si>
  <si>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</si>
  <si>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</si>
  <si>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</si>
  <si>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</si>
  <si>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</si>
  <si>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</si>
  <si>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</si>
  <si>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</si>
  <si>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</si>
  <si>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</si>
  <si>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</si>
  <si>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</si>
  <si>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</si>
  <si>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</si>
  <si>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</si>
  <si>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</si>
  <si>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</si>
  <si>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</si>
  <si>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</si>
  <si>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</si>
  <si>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</si>
  <si>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</si>
  <si>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</si>
  <si>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</si>
  <si>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</si>
  <si>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</si>
  <si>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</si>
  <si>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</si>
  <si>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</si>
  <si>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</si>
  <si>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</si>
  <si>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</si>
  <si>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</si>
  <si>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</si>
  <si>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</si>
  <si>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</si>
  <si>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</si>
  <si>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</si>
  <si>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</si>
  <si>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</si>
  <si>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</si>
  <si>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</si>
  <si>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</si>
  <si>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</si>
  <si>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</si>
  <si>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</si>
  <si>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</si>
  <si>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</si>
  <si>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</si>
  <si>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</si>
  <si>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</si>
  <si>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</si>
  <si>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</si>
  <si>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</si>
  <si>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</si>
  <si>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</si>
  <si>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</si>
  <si>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</si>
  <si>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</si>
  <si>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</si>
  <si>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</si>
  <si>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</si>
  <si>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</si>
  <si>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</si>
  <si>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</si>
  <si>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</si>
  <si>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</si>
  <si>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</si>
  <si>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</si>
  <si>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</si>
  <si>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</si>
  <si>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</si>
  <si>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</si>
  <si>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</si>
  <si>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</si>
  <si>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</si>
  <si>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</si>
  <si>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</si>
  <si>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</si>
  <si>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</si>
  <si>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</si>
  <si>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</si>
  <si>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</si>
  <si>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</si>
  <si>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</si>
  <si>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</si>
  <si>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</si>
  <si>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</si>
  <si>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</si>
  <si>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</si>
  <si>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</si>
  <si>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</si>
  <si>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</si>
  <si>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</si>
  <si>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</si>
  <si>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</si>
  <si>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</si>
  <si>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</si>
  <si>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</si>
  <si>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</si>
  <si>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</si>
  <si>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</si>
  <si>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</si>
  <si>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</si>
  <si>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</si>
  <si>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</si>
  <si>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</si>
  <si>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</si>
  <si>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</si>
  <si>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</si>
  <si>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</si>
  <si>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</si>
  <si>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</si>
  <si>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</si>
  <si>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</si>
  <si>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</si>
  <si>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</si>
  <si>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</si>
  <si>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</si>
  <si>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</si>
  <si>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</si>
  <si>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</si>
  <si>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</si>
  <si>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</si>
  <si>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</si>
  <si>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</si>
  <si>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</si>
  <si>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</si>
  <si>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</si>
  <si>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</si>
  <si>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</si>
  <si>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</si>
  <si>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</si>
  <si>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</si>
  <si>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</si>
  <si>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</si>
  <si>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</si>
  <si>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</si>
  <si>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</si>
  <si>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</si>
  <si>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</si>
  <si>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</si>
  <si>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</si>
  <si>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</si>
  <si>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</si>
  <si>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</si>
  <si>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</si>
  <si>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</si>
  <si>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</si>
  <si>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</si>
  <si>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</si>
  <si>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</si>
  <si>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</si>
  <si>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</si>
  <si>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</si>
  <si>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</si>
  <si>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</si>
  <si>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</si>
  <si>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</si>
  <si>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</si>
  <si>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</si>
  <si>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</si>
  <si>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</si>
  <si>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</si>
  <si>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</si>
  <si>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</si>
  <si>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</si>
  <si>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</si>
  <si>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</si>
  <si>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</si>
  <si>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</si>
  <si>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</si>
  <si>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</si>
  <si>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</si>
  <si>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</si>
  <si>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</si>
  <si>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</si>
  <si>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</si>
  <si>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</si>
  <si>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</si>
  <si>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</si>
  <si>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</si>
  <si>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</si>
  <si>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</si>
  <si>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</si>
  <si>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</si>
  <si>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</si>
  <si>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</si>
  <si>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</si>
  <si>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</si>
  <si>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</si>
  <si>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</si>
  <si>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</si>
  <si>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</si>
  <si>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</si>
  <si>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</si>
  <si>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</si>
  <si>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</si>
  <si>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</si>
  <si>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</si>
  <si>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</si>
  <si>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</si>
  <si>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</si>
  <si>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</si>
  <si>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</si>
  <si>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</si>
  <si>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</si>
  <si>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</si>
  <si>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</si>
  <si>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</si>
  <si>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</si>
  <si>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</si>
  <si>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</si>
  <si>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</si>
  <si>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</si>
  <si>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</si>
  <si>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</si>
  <si>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</si>
  <si>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</si>
  <si>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</si>
  <si>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</si>
  <si>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</si>
  <si>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</si>
  <si>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</si>
  <si>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</si>
  <si>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</si>
  <si>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</si>
  <si>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</si>
  <si>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</si>
  <si>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</si>
  <si>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</si>
  <si>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</si>
  <si>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</si>
  <si>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</si>
  <si>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</si>
  <si>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</si>
  <si>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</si>
  <si>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</si>
  <si>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</si>
  <si>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</si>
  <si>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</si>
  <si>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</si>
  <si>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</si>
  <si>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</si>
  <si>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</si>
  <si>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</si>
  <si>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</si>
  <si>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</si>
  <si>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</si>
  <si>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</si>
  <si>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</si>
  <si>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</si>
  <si>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</si>
  <si>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</si>
  <si>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</si>
  <si>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</si>
  <si>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</si>
  <si>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</si>
  <si>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</si>
  <si>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</si>
  <si>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</si>
  <si>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</si>
  <si>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</si>
  <si>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</si>
  <si>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</si>
  <si>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</si>
  <si>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</si>
  <si>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</si>
  <si>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</si>
  <si>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</si>
  <si>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</si>
  <si>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</si>
  <si>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</si>
  <si>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</si>
  <si>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</si>
  <si>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</si>
  <si>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</si>
  <si>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</si>
  <si>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</si>
  <si>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</si>
  <si>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</si>
  <si>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</si>
  <si>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</si>
  <si>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</si>
  <si>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</si>
  <si>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</si>
  <si>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</si>
  <si>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</si>
  <si>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</si>
  <si>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</si>
  <si>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</si>
  <si>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</si>
  <si>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</si>
  <si>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</si>
  <si>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</si>
  <si>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</si>
  <si>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</si>
  <si>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</si>
  <si>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</si>
  <si>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</si>
  <si>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</si>
  <si>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</si>
  <si>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</si>
  <si>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</si>
  <si>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</si>
  <si>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</si>
  <si>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</si>
  <si>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</si>
  <si>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</si>
  <si>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</si>
  <si>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</si>
  <si>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</si>
  <si>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</si>
  <si>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</si>
  <si>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</si>
  <si>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</si>
  <si>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</si>
  <si>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</si>
  <si>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</si>
  <si>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</si>
  <si>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</si>
  <si>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</si>
  <si>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</si>
  <si>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</si>
  <si>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</si>
  <si>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</si>
  <si>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</si>
  <si>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</si>
  <si>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</si>
  <si>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</si>
  <si>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</si>
  <si>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</si>
  <si>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</si>
  <si>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</si>
  <si>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</si>
  <si>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</si>
  <si>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</si>
  <si>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</si>
  <si>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</si>
  <si>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</si>
  <si>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</si>
  <si>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</si>
  <si>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</si>
  <si>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</si>
  <si>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</si>
  <si>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</si>
  <si>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</si>
  <si>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</si>
  <si>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</si>
  <si>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</si>
  <si>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</si>
  <si>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</si>
  <si>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</si>
  <si>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</si>
  <si>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</si>
  <si>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</si>
  <si>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</si>
  <si>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</si>
  <si>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</si>
  <si>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</si>
  <si>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</si>
  <si>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</si>
  <si>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</si>
  <si>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</si>
  <si>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</si>
  <si>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</si>
  <si>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</si>
  <si>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</si>
  <si>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</si>
  <si>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</si>
  <si>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</si>
  <si>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</si>
  <si>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</si>
  <si>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</si>
  <si>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</si>
  <si>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</si>
  <si>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</si>
  <si>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</si>
  <si>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</si>
  <si>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</si>
  <si>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</si>
  <si>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</si>
  <si>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</si>
  <si>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</si>
  <si>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</si>
  <si>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</si>
  <si>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</si>
  <si>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</si>
  <si>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</si>
  <si>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</si>
  <si>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</si>
  <si>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</si>
  <si>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</si>
  <si>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</si>
  <si>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</si>
  <si>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</si>
  <si>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</si>
  <si>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</si>
  <si>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</si>
  <si>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</si>
  <si>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</si>
  <si>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</si>
  <si>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</si>
  <si>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</si>
  <si>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</si>
  <si>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</si>
  <si>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</si>
  <si>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</si>
  <si>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</si>
  <si>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</si>
  <si>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</si>
  <si>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</si>
  <si>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</si>
  <si>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</si>
  <si>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</si>
  <si>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</si>
  <si>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</si>
  <si>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</si>
  <si>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</si>
  <si>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</si>
  <si>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</si>
  <si>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</si>
  <si>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</si>
  <si>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</si>
  <si>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</si>
  <si>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</si>
  <si>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</si>
  <si>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</si>
  <si>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</si>
  <si>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</si>
  <si>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</si>
  <si>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</si>
  <si>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</si>
  <si>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</si>
  <si>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</si>
  <si>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</si>
  <si>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</si>
  <si>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</si>
  <si>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</si>
  <si>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</si>
  <si>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</si>
  <si>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</si>
  <si>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</si>
  <si>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</si>
  <si>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</si>
  <si>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</si>
  <si>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</si>
  <si>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</si>
  <si>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</si>
  <si>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</si>
  <si>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</si>
  <si>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</si>
  <si>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</si>
  <si>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</si>
  <si>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</si>
  <si>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</si>
  <si>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</si>
  <si>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</si>
  <si>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</si>
  <si>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</si>
  <si>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</si>
  <si>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</si>
  <si>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</si>
  <si>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</si>
  <si>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</si>
  <si>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</si>
  <si>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</si>
  <si>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</si>
  <si>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</si>
  <si>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</si>
  <si>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</si>
  <si>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</si>
  <si>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</si>
  <si>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</si>
  <si>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</si>
  <si>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</si>
  <si>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</si>
  <si>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</si>
  <si>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</si>
  <si>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</si>
  <si>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</si>
  <si>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</si>
  <si>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</si>
  <si>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</si>
  <si>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</si>
  <si>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</si>
  <si>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</si>
  <si>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</si>
  <si>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</si>
  <si>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</si>
  <si>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</si>
  <si>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</si>
  <si>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</si>
  <si>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</si>
  <si>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</si>
  <si>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</si>
  <si>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</si>
  <si>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</si>
  <si>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</si>
  <si>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</si>
  <si>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</si>
  <si>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</si>
  <si>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</si>
  <si>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</si>
  <si>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</si>
  <si>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</si>
  <si>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</si>
  <si>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</si>
  <si>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</si>
  <si>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</si>
  <si>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</si>
  <si>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</si>
  <si>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</si>
  <si>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</si>
  <si>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</si>
  <si>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</si>
  <si>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</si>
  <si>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</si>
  <si>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</si>
  <si>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</si>
  <si>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</si>
  <si>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</si>
  <si>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</si>
  <si>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</si>
  <si>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</si>
  <si>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</si>
  <si>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</si>
  <si>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</si>
  <si>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</si>
  <si>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</si>
  <si>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</si>
  <si>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</si>
  <si>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</si>
  <si>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</si>
  <si>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</si>
  <si>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</si>
  <si>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</si>
  <si>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</si>
  <si>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</si>
  <si>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</si>
  <si>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</si>
  <si>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</si>
  <si>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</si>
  <si>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</si>
  <si>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</si>
  <si>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</si>
  <si>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</si>
  <si>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</si>
  <si>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</si>
  <si>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</si>
  <si>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</si>
  <si>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</si>
  <si>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</si>
  <si>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</si>
  <si>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</si>
  <si>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</si>
  <si>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</si>
  <si>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</si>
  <si>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</si>
  <si>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</si>
  <si>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</si>
  <si>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</si>
  <si>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</si>
  <si>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</si>
  <si>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</si>
  <si>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</si>
  <si>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</si>
  <si>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</si>
  <si>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</si>
  <si>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</si>
  <si>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</si>
  <si>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</si>
  <si>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</si>
  <si>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</si>
  <si>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</si>
  <si>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</si>
  <si>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</si>
  <si>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</si>
  <si>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</si>
  <si>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</si>
  <si>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</si>
  <si>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</si>
  <si>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</si>
  <si>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</si>
  <si>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</si>
  <si>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</si>
  <si>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</si>
  <si>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</si>
  <si>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</si>
  <si>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</si>
  <si>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</si>
  <si>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</si>
  <si>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</si>
  <si>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</si>
  <si>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</si>
  <si>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</si>
  <si>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</si>
  <si>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</si>
  <si>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</si>
  <si>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</si>
  <si>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</si>
  <si>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</si>
  <si>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</si>
  <si>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</si>
  <si>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</si>
  <si>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</si>
  <si>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</si>
  <si>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</si>
  <si>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</si>
  <si>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</si>
  <si>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</si>
  <si>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</si>
  <si>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</si>
  <si>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</si>
  <si>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</si>
  <si>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</si>
  <si>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</si>
  <si>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</si>
  <si>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</si>
  <si>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</si>
  <si>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</si>
  <si>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</si>
  <si>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</si>
  <si>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</si>
  <si>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</si>
  <si>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</si>
  <si>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</si>
  <si>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</si>
  <si>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</si>
  <si>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</si>
  <si>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</si>
  <si>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</si>
  <si>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</si>
  <si>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</si>
  <si>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</si>
  <si>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</si>
  <si>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</si>
  <si>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</si>
  <si>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</si>
  <si>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</si>
  <si>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</si>
  <si>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</si>
  <si>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</si>
  <si>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</si>
  <si>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</si>
  <si>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</si>
  <si>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</si>
  <si>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</si>
  <si>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</si>
  <si>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</si>
  <si>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</si>
  <si>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</si>
  <si>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</si>
  <si>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</si>
  <si>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</si>
  <si>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</si>
  <si>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</si>
  <si>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</si>
  <si>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</si>
  <si>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</si>
  <si>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</si>
  <si>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</si>
  <si>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</si>
  <si>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</si>
  <si>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</si>
  <si>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</si>
  <si>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</si>
  <si>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</si>
  <si>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</si>
  <si>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</si>
  <si>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</si>
  <si>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</si>
  <si>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</si>
  <si>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</si>
  <si>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</si>
  <si>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</si>
  <si>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</si>
  <si>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</si>
  <si>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</si>
  <si>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</si>
  <si>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</si>
  <si>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</si>
  <si>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</si>
  <si>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</si>
  <si>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</si>
  <si>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</si>
  <si>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</si>
  <si>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</si>
  <si>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</si>
  <si>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</si>
  <si>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</si>
  <si>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</si>
  <si>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</si>
  <si>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</si>
  <si>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</si>
  <si>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</si>
  <si>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</si>
  <si>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</si>
  <si>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</si>
  <si>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</si>
  <si>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</si>
  <si>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</si>
  <si>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</si>
  <si>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</si>
  <si>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</si>
  <si>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</si>
  <si>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</si>
  <si>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</si>
  <si>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 Conversion</t>
  </si>
  <si>
    <t>2009</t>
  </si>
  <si>
    <t>Aug</t>
  </si>
  <si>
    <t>Sep</t>
  </si>
  <si>
    <t>Oct</t>
  </si>
  <si>
    <t>Nov</t>
  </si>
  <si>
    <t>Dec</t>
  </si>
  <si>
    <t>2010</t>
  </si>
  <si>
    <t>Jan</t>
  </si>
  <si>
    <t>Feb</t>
  </si>
  <si>
    <t>Mar</t>
  </si>
  <si>
    <t>Apr</t>
  </si>
  <si>
    <t>May</t>
  </si>
  <si>
    <t>Jun</t>
  </si>
  <si>
    <t>Jul</t>
  </si>
  <si>
    <t>2011</t>
  </si>
  <si>
    <t>2012</t>
  </si>
  <si>
    <t>2013</t>
  </si>
  <si>
    <t>2014</t>
  </si>
  <si>
    <t>2015</t>
  </si>
  <si>
    <t>2016</t>
  </si>
  <si>
    <t>2017</t>
  </si>
  <si>
    <t>Count of Quarters</t>
  </si>
  <si>
    <t>Name</t>
  </si>
  <si>
    <t>Blurb</t>
  </si>
  <si>
    <t>Goal</t>
  </si>
  <si>
    <t>Pledged</t>
  </si>
  <si>
    <t>Mean Goal</t>
  </si>
  <si>
    <t>Successful</t>
  </si>
  <si>
    <t>Failed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</si>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</sst>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Consolas"/>
      <family val="3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 wrapText="1"/>
    </xf>
    <xf numFmtId="44" fontId="4" fillId="0" borderId="0" xfId="0" applyNumberFormat="1" applyFont="1"/>
    <xf numFmtId="6" fontId="4" fillId="0" borderId="0" xfId="0" applyNumberFormat="1" applyFont="1"/>
    <xf numFmtId="6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16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and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  <a:r>
              <a:rPr lang="en-US" baseline="0"/>
              <a:t> </a:t>
            </a:r>
            <a:endParaRPr lang="en-US"/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and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and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and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9-4797-BA93-7330C61CF7CE}"/>
            </c:ext>
          </c:extLst>
        </c:ser>
        <c:ser>
          <c:idx val="1"/>
          <c:order val="1"/>
          <c:tx>
            <c:strRef>
              <c:f>'Category and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and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and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19-4797-BA93-7330C61CF7CE}"/>
            </c:ext>
          </c:extLst>
        </c:ser>
        <c:ser>
          <c:idx val="2"/>
          <c:order val="2"/>
          <c:tx>
            <c:strRef>
              <c:f>'Category and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and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and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19-4797-BA93-7330C61CF7CE}"/>
            </c:ext>
          </c:extLst>
        </c:ser>
        <c:ser>
          <c:idx val="3"/>
          <c:order val="3"/>
          <c:tx>
            <c:strRef>
              <c:f>'Category and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and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and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19-4797-BA93-7330C61CF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5494160"/>
        <c:axId val="365487088"/>
      </c:barChart>
      <c:catAx>
        <c:axId val="36549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487088"/>
        <c:crosses val="autoZero"/>
        <c:auto val="1"/>
        <c:lblAlgn val="ctr"/>
        <c:lblOffset val="100"/>
        <c:noMultiLvlLbl val="0"/>
      </c:catAx>
      <c:valAx>
        <c:axId val="36548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49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92-4988-BEA9-3243F12B39D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92-4988-BEA9-3243F12B39D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92-4988-BEA9-3243F12B3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5497904"/>
        <c:axId val="365496656"/>
      </c:barChart>
      <c:catAx>
        <c:axId val="36549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496656"/>
        <c:crosses val="autoZero"/>
        <c:auto val="1"/>
        <c:lblAlgn val="ctr"/>
        <c:lblOffset val="100"/>
        <c:noMultiLvlLbl val="0"/>
      </c:catAx>
      <c:valAx>
        <c:axId val="36549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49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Date'!$B$1:$B$2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Date'!$B$3:$B$15</c:f>
              <c:numCache>
                <c:formatCode>General</c:formatCode>
                <c:ptCount val="12"/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0E-4BA3-98EB-834D521FBDDE}"/>
            </c:ext>
          </c:extLst>
        </c:ser>
        <c:ser>
          <c:idx val="1"/>
          <c:order val="1"/>
          <c:tx>
            <c:strRef>
              <c:f>'Outcome Based on Launch Date'!$C$1:$C$2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Date'!$C$3:$C$15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10</c:v>
                </c:pt>
                <c:pt idx="7">
                  <c:v>6</c:v>
                </c:pt>
                <c:pt idx="8">
                  <c:v>4</c:v>
                </c:pt>
                <c:pt idx="9">
                  <c:v>7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EE0E-4BA3-98EB-834D521FBDDE}"/>
            </c:ext>
          </c:extLst>
        </c:ser>
        <c:ser>
          <c:idx val="2"/>
          <c:order val="2"/>
          <c:tx>
            <c:strRef>
              <c:f>'Outcome Based on Launch Date'!$D$1:$D$2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Date'!$D$3:$D$15</c:f>
              <c:numCache>
                <c:formatCode>General</c:formatCode>
                <c:ptCount val="12"/>
                <c:pt idx="0">
                  <c:v>7</c:v>
                </c:pt>
                <c:pt idx="1">
                  <c:v>10</c:v>
                </c:pt>
                <c:pt idx="2">
                  <c:v>10</c:v>
                </c:pt>
                <c:pt idx="3">
                  <c:v>11</c:v>
                </c:pt>
                <c:pt idx="4">
                  <c:v>13</c:v>
                </c:pt>
                <c:pt idx="5">
                  <c:v>13</c:v>
                </c:pt>
                <c:pt idx="6">
                  <c:v>18</c:v>
                </c:pt>
                <c:pt idx="7">
                  <c:v>15</c:v>
                </c:pt>
                <c:pt idx="8">
                  <c:v>21</c:v>
                </c:pt>
                <c:pt idx="9">
                  <c:v>15</c:v>
                </c:pt>
                <c:pt idx="10">
                  <c:v>8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EE0E-4BA3-98EB-834D521FBDDE}"/>
            </c:ext>
          </c:extLst>
        </c:ser>
        <c:ser>
          <c:idx val="3"/>
          <c:order val="3"/>
          <c:tx>
            <c:strRef>
              <c:f>'Outcome Based on Launch Date'!$E$1:$E$2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Date'!$E$3:$E$15</c:f>
              <c:numCache>
                <c:formatCode>General</c:formatCode>
                <c:ptCount val="12"/>
                <c:pt idx="0">
                  <c:v>22</c:v>
                </c:pt>
                <c:pt idx="1">
                  <c:v>15</c:v>
                </c:pt>
                <c:pt idx="2">
                  <c:v>28</c:v>
                </c:pt>
                <c:pt idx="3">
                  <c:v>32</c:v>
                </c:pt>
                <c:pt idx="4">
                  <c:v>36</c:v>
                </c:pt>
                <c:pt idx="5">
                  <c:v>26</c:v>
                </c:pt>
                <c:pt idx="6">
                  <c:v>27</c:v>
                </c:pt>
                <c:pt idx="7">
                  <c:v>17</c:v>
                </c:pt>
                <c:pt idx="8">
                  <c:v>26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EE0E-4BA3-98EB-834D521FBDDE}"/>
            </c:ext>
          </c:extLst>
        </c:ser>
        <c:ser>
          <c:idx val="4"/>
          <c:order val="4"/>
          <c:tx>
            <c:strRef>
              <c:f>'Outcome Based on Launch Date'!$F$1:$F$2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Date'!$F$3:$F$15</c:f>
              <c:numCache>
                <c:formatCode>General</c:formatCode>
                <c:ptCount val="12"/>
                <c:pt idx="0">
                  <c:v>17</c:v>
                </c:pt>
                <c:pt idx="1">
                  <c:v>17</c:v>
                </c:pt>
                <c:pt idx="2">
                  <c:v>31</c:v>
                </c:pt>
                <c:pt idx="3">
                  <c:v>18</c:v>
                </c:pt>
                <c:pt idx="4">
                  <c:v>33</c:v>
                </c:pt>
                <c:pt idx="5">
                  <c:v>15</c:v>
                </c:pt>
                <c:pt idx="6">
                  <c:v>24</c:v>
                </c:pt>
                <c:pt idx="7">
                  <c:v>14</c:v>
                </c:pt>
                <c:pt idx="8">
                  <c:v>17</c:v>
                </c:pt>
                <c:pt idx="9">
                  <c:v>25</c:v>
                </c:pt>
                <c:pt idx="10">
                  <c:v>32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EE0E-4BA3-98EB-834D521FBDDE}"/>
            </c:ext>
          </c:extLst>
        </c:ser>
        <c:ser>
          <c:idx val="5"/>
          <c:order val="5"/>
          <c:tx>
            <c:strRef>
              <c:f>'Outcome Based on Launch Date'!$G$1:$G$2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Date'!$G$3:$G$15</c:f>
              <c:numCache>
                <c:formatCode>General</c:formatCode>
                <c:ptCount val="12"/>
                <c:pt idx="0">
                  <c:v>21</c:v>
                </c:pt>
                <c:pt idx="1">
                  <c:v>26</c:v>
                </c:pt>
                <c:pt idx="2">
                  <c:v>23</c:v>
                </c:pt>
                <c:pt idx="3">
                  <c:v>26</c:v>
                </c:pt>
                <c:pt idx="4">
                  <c:v>54</c:v>
                </c:pt>
                <c:pt idx="5">
                  <c:v>86</c:v>
                </c:pt>
                <c:pt idx="6">
                  <c:v>113</c:v>
                </c:pt>
                <c:pt idx="7">
                  <c:v>145</c:v>
                </c:pt>
                <c:pt idx="8">
                  <c:v>111</c:v>
                </c:pt>
                <c:pt idx="9">
                  <c:v>96</c:v>
                </c:pt>
                <c:pt idx="10">
                  <c:v>110</c:v>
                </c:pt>
                <c:pt idx="11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EE0E-4BA3-98EB-834D521FBDDE}"/>
            </c:ext>
          </c:extLst>
        </c:ser>
        <c:ser>
          <c:idx val="6"/>
          <c:order val="6"/>
          <c:tx>
            <c:strRef>
              <c:f>'Outcome Based on Launch Date'!$H$1:$H$2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Date'!$H$3:$H$15</c:f>
              <c:numCache>
                <c:formatCode>General</c:formatCode>
                <c:ptCount val="12"/>
                <c:pt idx="0">
                  <c:v>89</c:v>
                </c:pt>
                <c:pt idx="1">
                  <c:v>98</c:v>
                </c:pt>
                <c:pt idx="2">
                  <c:v>128</c:v>
                </c:pt>
                <c:pt idx="3">
                  <c:v>124</c:v>
                </c:pt>
                <c:pt idx="4">
                  <c:v>120</c:v>
                </c:pt>
                <c:pt idx="5">
                  <c:v>126</c:v>
                </c:pt>
                <c:pt idx="6">
                  <c:v>111</c:v>
                </c:pt>
                <c:pt idx="7">
                  <c:v>118</c:v>
                </c:pt>
                <c:pt idx="8">
                  <c:v>77</c:v>
                </c:pt>
                <c:pt idx="9">
                  <c:v>97</c:v>
                </c:pt>
                <c:pt idx="10">
                  <c:v>85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EE0E-4BA3-98EB-834D521FBDDE}"/>
            </c:ext>
          </c:extLst>
        </c:ser>
        <c:ser>
          <c:idx val="7"/>
          <c:order val="7"/>
          <c:tx>
            <c:strRef>
              <c:f>'Outcome Based on Launch Date'!$I$1:$I$2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Date'!$I$3:$I$15</c:f>
              <c:numCache>
                <c:formatCode>General</c:formatCode>
                <c:ptCount val="12"/>
                <c:pt idx="0">
                  <c:v>69</c:v>
                </c:pt>
                <c:pt idx="1">
                  <c:v>74</c:v>
                </c:pt>
                <c:pt idx="2">
                  <c:v>86</c:v>
                </c:pt>
                <c:pt idx="3">
                  <c:v>100</c:v>
                </c:pt>
                <c:pt idx="4">
                  <c:v>92</c:v>
                </c:pt>
                <c:pt idx="5">
                  <c:v>92</c:v>
                </c:pt>
                <c:pt idx="6">
                  <c:v>86</c:v>
                </c:pt>
                <c:pt idx="7">
                  <c:v>74</c:v>
                </c:pt>
                <c:pt idx="8">
                  <c:v>58</c:v>
                </c:pt>
                <c:pt idx="9">
                  <c:v>79</c:v>
                </c:pt>
                <c:pt idx="10">
                  <c:v>54</c:v>
                </c:pt>
                <c:pt idx="11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EE0E-4BA3-98EB-834D521FBDDE}"/>
            </c:ext>
          </c:extLst>
        </c:ser>
        <c:ser>
          <c:idx val="8"/>
          <c:order val="8"/>
          <c:tx>
            <c:strRef>
              <c:f>'Outcome Based on Launch Date'!$J$1:$J$2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'Outcome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Date'!$J$3:$J$15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70</c:v>
                </c:pt>
                <c:pt idx="3">
                  <c:v>31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EE0E-4BA3-98EB-834D521FB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489168"/>
        <c:axId val="365492496"/>
      </c:lineChart>
      <c:catAx>
        <c:axId val="36548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492496"/>
        <c:crosses val="autoZero"/>
        <c:auto val="1"/>
        <c:lblAlgn val="ctr"/>
        <c:lblOffset val="100"/>
        <c:noMultiLvlLbl val="0"/>
      </c:catAx>
      <c:valAx>
        <c:axId val="36549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48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599E1FF-1CFF-4C16-A83F-7D99FC95A533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07B26B2-FC40-4052-A04C-2F53D8DDAE4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4605041" cy="31956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904874</xdr:colOff>
      <xdr:row>3</xdr:row>
      <xdr:rowOff>114300</xdr:rowOff>
    </xdr:from>
    <xdr:to>
      <xdr:col>10</xdr:col>
      <xdr:colOff>342899</xdr:colOff>
      <xdr:row>18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ern Tyler" refreshedDate="44101.915525462966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ern Tyler" refreshedDate="44101.972369675925" createdVersion="6" refreshedVersion="6" minRefreshableVersion="3" recordCount="4114">
  <cacheSource type="worksheet">
    <worksheetSource ref="T1:T4115" sheet="Kickstarter"/>
  </cacheSource>
  <cacheFields count="3">
    <cacheField name="Date En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" base="0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0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0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n v="27578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n v="1047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n v="210422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n v="9726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n v="1819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n v="1980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n v="7385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n v="5705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n v="1452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n v="100157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n v="1571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n v="8196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n v="1322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n v="99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n v="5800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n v="16780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n v="2627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n v="21015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n v="102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n v="35496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n v="14605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n v="1542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n v="69651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n v="11577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n v="657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n v="35029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n v="16539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n v="1025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n v="1691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n v="6706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n v="4960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n v="1492030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n v="647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n v="343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n v="6824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n v="17652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n v="2940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n v="778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n v="6821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n v="681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n v="8499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n v="8470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n v="120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n v="837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n v="3229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n v="1916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n v="3067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n v="7630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n v="1271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n v="25361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n v="136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n v="1472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n v="4749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n v="1373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n v="1592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n v="170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n v="865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n v="1261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n v="626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1"/>
    <n v="2754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1"/>
    <n v="2469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1"/>
    <n v="400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1"/>
    <n v="5861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1"/>
    <n v="97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1"/>
    <n v="1655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1"/>
    <n v="576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1"/>
    <n v="5749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1"/>
    <n v="18836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1"/>
    <n v="1125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1"/>
    <n v="2210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1"/>
    <n v="6131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1"/>
    <n v="492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1"/>
    <n v="11936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1"/>
    <n v="21430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1"/>
    <n v="303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1"/>
    <n v="35407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1"/>
    <n v="2652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1"/>
    <n v="2117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1"/>
    <n v="8134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1"/>
    <n v="868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1"/>
    <n v="13459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1"/>
    <n v="252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1"/>
    <n v="50245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1"/>
    <n v="20007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1"/>
    <n v="8246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1"/>
    <n v="1621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1"/>
    <n v="3850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1"/>
    <n v="2743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1"/>
    <n v="1556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1"/>
    <n v="18570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1"/>
    <n v="3078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1"/>
    <n v="1843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1"/>
    <n v="8649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1"/>
    <n v="34453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1"/>
    <n v="24341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1"/>
    <n v="566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1"/>
    <n v="206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1"/>
    <n v="2541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1"/>
    <n v="53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1"/>
    <n v="1594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1"/>
    <n v="2267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1"/>
    <n v="1320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1"/>
    <n v="5978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1"/>
    <n v="1539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1"/>
    <n v="3488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1"/>
    <n v="1523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1"/>
    <n v="1015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1"/>
    <n v="5070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1"/>
    <n v="7510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1"/>
    <n v="5771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1"/>
    <n v="2118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1"/>
    <n v="1481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1"/>
    <n v="147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1"/>
    <n v="2452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1"/>
    <n v="15949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1"/>
    <n v="205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1"/>
    <n v="154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1"/>
    <n v="1357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1"/>
    <n v="2048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2"/>
    <n v="95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2"/>
    <n v="2197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2"/>
    <n v="118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2"/>
    <n v="1605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2"/>
    <n v="12705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2"/>
    <n v="254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2"/>
    <n v="756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2"/>
    <n v="60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2"/>
    <n v="30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2"/>
    <n v="10016"/>
    <n v="0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x v="2"/>
    <n v="5004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2"/>
    <n v="73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2"/>
    <n v="81"/>
    <n v="0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2"/>
    <n v="1155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2"/>
    <n v="191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2"/>
    <n v="1907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2"/>
    <n v="10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2"/>
    <n v="38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2"/>
    <n v="11229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2"/>
    <n v="28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2"/>
    <n v="460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2"/>
    <n v="184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2"/>
    <n v="984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2"/>
    <n v="71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2"/>
    <n v="1195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2"/>
    <n v="269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2"/>
    <n v="767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2"/>
    <n v="106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2"/>
    <n v="530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2"/>
    <n v="40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2"/>
    <n v="2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2"/>
    <n v="1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2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2"/>
    <n v="3436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2"/>
    <n v="4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2"/>
    <n v="146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2"/>
    <n v="1708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2"/>
    <n v="1017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2"/>
    <n v="10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3"/>
    <n v="101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3"/>
    <n v="1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3"/>
    <n v="1789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3"/>
    <n v="2"/>
    <n v="0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3"/>
    <n v="42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3"/>
    <n v="292"/>
    <n v="0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3"/>
    <n v="986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3"/>
    <n v="4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3"/>
    <n v="605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3"/>
    <n v="1919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3"/>
    <n v="47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3"/>
    <n v="9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3"/>
    <n v="50"/>
    <n v="0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3"/>
    <n v="424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3"/>
    <n v="777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3"/>
    <n v="23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3"/>
    <n v="3069"/>
    <n v="0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3"/>
    <n v="10218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3"/>
    <n v="9"/>
    <n v="0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3"/>
    <n v="4513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3"/>
    <n v="3753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3"/>
    <n v="1305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3"/>
    <n v="4464"/>
    <n v="0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3"/>
    <n v="355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3"/>
    <n v="2917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3"/>
    <n v="108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3"/>
    <n v="861"/>
    <n v="0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3"/>
    <n v="860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3"/>
    <n v="284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3"/>
    <n v="8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3"/>
    <n v="351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3"/>
    <n v="8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3"/>
    <n v="4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3"/>
    <n v="41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3"/>
    <n v="1640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3"/>
    <n v="2"/>
    <n v="0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3"/>
    <n v="1163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3"/>
    <n v="1624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3"/>
    <n v="162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3"/>
    <n v="404"/>
    <n v="0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3"/>
    <n v="673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3"/>
    <n v="6197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3"/>
    <n v="669"/>
    <n v="0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3"/>
    <n v="1606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3"/>
    <n v="13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3"/>
    <n v="501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3"/>
    <n v="315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3"/>
    <n v="284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3"/>
    <n v="7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3"/>
    <n v="158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3"/>
    <n v="329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3"/>
    <n v="786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3"/>
    <n v="624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3"/>
    <n v="78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3"/>
    <n v="313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3"/>
    <n v="884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3"/>
    <n v="77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x v="3"/>
    <n v="39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3"/>
    <n v="762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3"/>
    <n v="76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3"/>
    <n v="75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3"/>
    <n v="7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3"/>
    <n v="3608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3"/>
    <n v="2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3"/>
    <n v="1"/>
    <n v="0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3"/>
    <n v="17820"/>
    <n v="0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3"/>
    <n v="122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3"/>
    <n v="126"/>
    <n v="0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3"/>
    <n v="441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3"/>
    <n v="117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3"/>
    <n v="235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3"/>
    <n v="2"/>
    <n v="0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3"/>
    <n v="878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3"/>
    <n v="1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3"/>
    <n v="3468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3"/>
    <n v="34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3"/>
    <n v="23"/>
    <n v="0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3"/>
    <n v="227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3"/>
    <n v="130"/>
    <n v="0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3"/>
    <n v="3379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4"/>
    <n v="224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4"/>
    <n v="92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4"/>
    <n v="257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4"/>
    <n v="134"/>
    <n v="101.81"/>
    <x v="0"/>
    <x v="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4"/>
    <n v="95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4"/>
    <n v="665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4"/>
    <n v="660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4"/>
    <n v="658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4"/>
    <n v="39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4"/>
    <n v="327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4"/>
    <n v="10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4"/>
    <n v="919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4"/>
    <n v="642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4"/>
    <n v="2136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4"/>
    <n v="133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4"/>
    <n v="399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4"/>
    <n v="245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4"/>
    <n v="9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4"/>
    <n v="106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4"/>
    <n v="42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4"/>
    <n v="315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4"/>
    <n v="157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4"/>
    <n v="1253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4"/>
    <n v="125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4"/>
    <n v="626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4"/>
    <n v="62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4"/>
    <n v="3089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4"/>
    <n v="313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4"/>
    <n v="61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4"/>
    <n v="3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4"/>
    <n v="1334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4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4"/>
    <n v="1020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4"/>
    <n v="610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4"/>
    <n v="760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4"/>
    <n v="15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4"/>
    <n v="758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4"/>
    <n v="47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4"/>
    <n v="11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4"/>
    <n v="178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4"/>
    <n v="40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4"/>
    <n v="54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4"/>
    <n v="67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4"/>
    <n v="167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4"/>
    <n v="75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4"/>
    <n v="214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4"/>
    <n v="200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4"/>
    <n v="198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4"/>
    <n v="59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4"/>
    <n v="197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4"/>
    <n v="649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4"/>
    <n v="582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4"/>
    <n v="39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4"/>
    <n v="111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4"/>
    <n v="575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4"/>
    <n v="57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4"/>
    <n v="115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4"/>
    <n v="143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4"/>
    <n v="23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4"/>
    <n v="283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4"/>
    <n v="113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4"/>
    <n v="217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4"/>
    <n v="281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4"/>
    <n v="936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4"/>
    <n v="819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4"/>
    <n v="3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4"/>
    <n v="2760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4"/>
    <n v="125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4"/>
    <n v="227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4"/>
    <n v="151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4"/>
    <n v="271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4"/>
    <n v="135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4"/>
    <n v="334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4"/>
    <n v="157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4"/>
    <n v="2658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4"/>
    <n v="106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4"/>
    <n v="177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4"/>
    <n v="88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4"/>
    <n v="529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4"/>
    <n v="529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4"/>
    <n v="132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4"/>
    <n v="75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4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4"/>
    <n v="486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4"/>
    <n v="309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4"/>
    <n v="52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4"/>
    <n v="17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4"/>
    <n v="651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4"/>
    <n v="34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4"/>
    <n v="257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4"/>
    <n v="73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4"/>
    <n v="64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4"/>
    <n v="26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4"/>
    <n v="64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4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4"/>
    <n v="299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4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4"/>
    <n v="846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4"/>
    <n v="169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4"/>
    <n v="420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4"/>
    <n v="72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4"/>
    <n v="717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4"/>
    <n v="4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4"/>
    <n v="82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4"/>
    <n v="74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4"/>
    <n v="1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4"/>
    <n v="245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4"/>
    <n v="61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4"/>
    <n v="243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4"/>
    <n v="216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4"/>
    <n v="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4"/>
    <n v="71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4"/>
    <n v="24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4"/>
    <n v="41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4"/>
    <n v="678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4"/>
    <n v="67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4"/>
    <n v="313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4"/>
    <n v="156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4"/>
    <n v="4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4"/>
    <n v="95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4"/>
    <n v="192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4"/>
    <n v="66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4"/>
    <n v="237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4"/>
    <n v="254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4"/>
    <n v="323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4"/>
    <n v="150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4"/>
    <n v="59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4"/>
    <n v="224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4"/>
    <n v="179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4"/>
    <n v="343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4"/>
    <n v="89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4"/>
    <n v="15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4"/>
    <n v="7331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4"/>
    <n v="292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4"/>
    <n v="365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4"/>
    <n v="4381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4"/>
    <n v="893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4"/>
    <n v="182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4"/>
    <n v="728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4"/>
    <n v="145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4"/>
    <n v="542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4"/>
    <n v="87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4"/>
    <n v="3606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4"/>
    <n v="21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4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4"/>
    <n v="8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4"/>
    <n v="3568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4"/>
    <n v="56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4"/>
    <n v="427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4"/>
    <n v="31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4"/>
    <n v="2132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4"/>
    <n v="10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4"/>
    <n v="114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4"/>
    <n v="42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4"/>
    <n v="44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4"/>
    <n v="20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4"/>
    <n v="139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4"/>
    <n v="167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4"/>
    <n v="276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4"/>
    <n v="103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4"/>
    <n v="206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4"/>
    <n v="41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4"/>
    <n v="102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4"/>
    <n v="409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4"/>
    <n v="58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4"/>
    <n v="723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4"/>
    <n v="727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4"/>
    <n v="1017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4"/>
    <n v="338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4"/>
    <n v="4038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4"/>
    <n v="2013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4"/>
    <n v="67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4"/>
    <n v="805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4"/>
    <n v="157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4"/>
    <n v="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4"/>
    <n v="1430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4"/>
    <n v="2002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4"/>
    <n v="190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4"/>
    <n v="89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4"/>
    <n v="248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5"/>
    <n v="599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5"/>
    <n v="13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5"/>
    <n v="4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5"/>
    <n v="9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5"/>
    <n v="64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5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5"/>
    <n v="193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5"/>
    <n v="297"/>
    <n v="0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5"/>
    <n v="160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5"/>
    <n v="383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5"/>
    <n v="19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5"/>
    <n v="629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5"/>
    <n v="314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5"/>
    <n v="62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5"/>
    <n v="747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5"/>
    <n v="17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5"/>
    <n v="186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5"/>
    <n v="265"/>
    <n v="0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5"/>
    <n v="92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5"/>
    <n v="4049"/>
    <n v="0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5"/>
    <n v="364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5"/>
    <n v="4525"/>
    <n v="0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5"/>
    <n v="106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5"/>
    <n v="181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5"/>
    <n v="179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5"/>
    <n v="30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5"/>
    <n v="170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5"/>
    <n v="59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5"/>
    <n v="709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5"/>
    <n v="8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5"/>
    <n v="35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5"/>
    <n v="88"/>
    <n v="0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5"/>
    <n v="2339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5"/>
    <n v="18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5"/>
    <n v="17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5"/>
    <n v="2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5"/>
    <n v="196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5"/>
    <n v="87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5"/>
    <n v="174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5"/>
    <n v="44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5"/>
    <n v="203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5"/>
    <n v="3123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5"/>
    <n v="17"/>
    <n v="0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5"/>
    <n v="3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5"/>
    <n v="1690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5"/>
    <n v="3326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5"/>
    <n v="170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5"/>
    <n v="8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5"/>
    <n v="224"/>
    <n v="0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5"/>
    <n v="278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5"/>
    <n v="333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5"/>
    <n v="30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5"/>
    <n v="206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5"/>
    <n v="55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5"/>
    <n v="499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5"/>
    <n v="819"/>
    <n v="0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5"/>
    <n v="7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5"/>
    <n v="1082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5"/>
    <n v="162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5"/>
    <n v="1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5"/>
    <n v="40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5"/>
    <n v="54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5"/>
    <n v="160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5"/>
    <n v="106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5"/>
    <n v="20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5"/>
    <n v="42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5"/>
    <n v="3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5"/>
    <n v="32"/>
    <n v="0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5"/>
    <n v="132"/>
    <n v="0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5"/>
    <n v="21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x v="5"/>
    <n v="1573"/>
    <n v="0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5"/>
    <n v="157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5"/>
    <n v="5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5"/>
    <n v="78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5"/>
    <n v="224"/>
    <n v="0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5"/>
    <n v="26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5"/>
    <n v="349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5"/>
    <n v="24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5"/>
    <n v="78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5"/>
    <n v="240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5"/>
    <n v="156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5"/>
    <n v="78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5"/>
    <n v="239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5"/>
    <n v="63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5"/>
    <n v="129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5"/>
    <n v="8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5"/>
    <n v="77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5"/>
    <n v="31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5"/>
    <n v="309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5"/>
    <n v="110"/>
    <n v="0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5"/>
    <n v="307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5"/>
    <n v="192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5"/>
    <n v="3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5"/>
    <n v="102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5"/>
    <n v="1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5"/>
    <n v="306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5"/>
    <n v="10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5"/>
    <n v="213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5"/>
    <n v="127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6"/>
    <n v="305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6"/>
    <n v="304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6"/>
    <n v="506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6"/>
    <n v="303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6"/>
    <n v="43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6"/>
    <n v="126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6"/>
    <n v="1005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6"/>
    <n v="150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6"/>
    <n v="128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6"/>
    <n v="1221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6"/>
    <n v="42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6"/>
    <n v="363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6"/>
    <n v="145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6"/>
    <n v="722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6"/>
    <n v="95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6"/>
    <n v="710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6"/>
    <n v="430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6"/>
    <n v="708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6"/>
    <n v="282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6"/>
    <n v="28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7"/>
    <n v="93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7"/>
    <n v="311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7"/>
    <n v="6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7"/>
    <n v="63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7"/>
    <n v="2769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7"/>
    <n v="27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7"/>
    <n v="23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7"/>
    <n v="183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7"/>
    <n v="137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7"/>
    <n v="545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7"/>
    <n v="27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7"/>
    <n v="18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7"/>
    <n v="30"/>
    <n v="0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7"/>
    <n v="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7"/>
    <n v="348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7"/>
    <n v="178"/>
    <n v="0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7"/>
    <n v="167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7"/>
    <n v="9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7"/>
    <n v="1773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7"/>
    <n v="6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7"/>
    <n v="13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7"/>
    <n v="88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7"/>
    <n v="26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7"/>
    <n v="1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7"/>
    <n v="73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7"/>
    <n v="52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7"/>
    <n v="260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7"/>
    <n v="13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7"/>
    <n v="53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7"/>
    <n v="515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7"/>
    <n v="15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7"/>
    <n v="5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7"/>
    <n v="512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7"/>
    <n v="14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7"/>
    <n v="114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7"/>
    <n v="21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7"/>
    <n v="16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7"/>
    <n v="255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7"/>
    <n v="10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7"/>
    <n v="105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7"/>
    <n v="419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7"/>
    <n v="313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7"/>
    <n v="13"/>
    <n v="0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7"/>
    <n v="13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7"/>
    <n v="1241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7"/>
    <n v="138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7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7"/>
    <n v="41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7"/>
    <n v="137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7"/>
    <n v="164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7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7"/>
    <n v="12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7"/>
    <n v="163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7"/>
    <n v="2446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7"/>
    <n v="49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7"/>
    <n v="12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7"/>
    <n v="61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7"/>
    <n v="161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7"/>
    <n v="484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7"/>
    <n v="24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7"/>
    <n v="241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7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7"/>
    <n v="1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7"/>
    <n v="80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7"/>
    <n v="800"/>
    <n v="0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7"/>
    <n v="24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7"/>
    <n v="24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7"/>
    <n v="48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7"/>
    <n v="8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7"/>
    <n v="1537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7"/>
    <n v="8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7"/>
    <n v="15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7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7"/>
    <n v="20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7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7"/>
    <n v="2282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7"/>
    <n v="235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7"/>
    <n v="587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7"/>
    <n v="2936"/>
    <n v="0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7"/>
    <n v="0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7"/>
    <n v="39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7"/>
    <n v="4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7"/>
    <n v="194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7"/>
    <n v="16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7"/>
    <n v="232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7"/>
    <n v="46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7"/>
    <n v="4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7"/>
    <n v="3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7"/>
    <n v="231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7"/>
    <n v="6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7"/>
    <n v="96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7"/>
    <n v="23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7"/>
    <n v="5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7"/>
    <n v="11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7"/>
    <n v="229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7"/>
    <n v="46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7"/>
    <n v="56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7"/>
    <n v="11"/>
    <n v="0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x v="7"/>
    <n v="6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7"/>
    <n v="1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8"/>
    <n v="16207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8"/>
    <n v="28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8"/>
    <n v="57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8"/>
    <n v="45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8"/>
    <n v="45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8"/>
    <n v="56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8"/>
    <n v="1403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8"/>
    <n v="561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8"/>
    <n v="3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8"/>
    <n v="446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8"/>
    <n v="74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8"/>
    <n v="44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8"/>
    <n v="370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8"/>
    <n v="15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8"/>
    <n v="92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8"/>
    <n v="138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8"/>
    <n v="221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8"/>
    <n v="73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8"/>
    <n v="38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8"/>
    <n v="362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8"/>
    <n v="22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8"/>
    <n v="108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8"/>
    <n v="2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8"/>
    <n v="5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8"/>
    <n v="90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8"/>
    <n v="108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8"/>
    <n v="5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8"/>
    <n v="21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8"/>
    <n v="71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8"/>
    <n v="5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8"/>
    <n v="12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8"/>
    <n v="36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8"/>
    <n v="2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8"/>
    <n v="11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8"/>
    <n v="21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8"/>
    <n v="177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8"/>
    <n v="11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8"/>
    <n v="2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8"/>
    <n v="3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8"/>
    <n v="19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8"/>
    <n v="14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8"/>
    <n v="421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8"/>
    <n v="2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8"/>
    <n v="30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8"/>
    <n v="3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8"/>
    <n v="52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8"/>
    <n v="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8"/>
    <n v="10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8"/>
    <n v="52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8"/>
    <n v="5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8"/>
    <n v="52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8"/>
    <n v="21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8"/>
    <n v="52"/>
    <n v="51.24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8"/>
    <n v="10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8"/>
    <n v="7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8"/>
    <n v="17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8"/>
    <n v="6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8"/>
    <n v="205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8"/>
    <n v="10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8"/>
    <n v="8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8"/>
    <n v="68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8"/>
    <n v="4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8"/>
    <n v="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8"/>
    <n v="68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8"/>
    <n v="18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8"/>
    <n v="10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8"/>
    <n v="1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8"/>
    <n v="15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8"/>
    <n v="25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8"/>
    <n v="67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8"/>
    <n v="842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8"/>
    <n v="10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8"/>
    <n v="2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8"/>
    <n v="40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8"/>
    <n v="67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8"/>
    <n v="37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8"/>
    <n v="144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8"/>
    <n v="10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8"/>
    <n v="84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8"/>
    <n v="67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9"/>
    <n v="529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9"/>
    <n v="122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9"/>
    <n v="40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9"/>
    <n v="201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9"/>
    <n v="143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9"/>
    <n v="5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9"/>
    <n v="4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9"/>
    <n v="286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9"/>
    <n v="134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9"/>
    <n v="250"/>
    <n v="83.33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9"/>
    <n v="50"/>
    <n v="37.74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9"/>
    <n v="198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9"/>
    <n v="24580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9"/>
    <n v="392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9"/>
    <n v="115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9"/>
    <n v="21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9"/>
    <n v="269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9"/>
    <n v="191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9"/>
    <n v="636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9"/>
    <n v="15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9"/>
    <n v="317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9"/>
    <n v="7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9"/>
    <n v="677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9"/>
    <n v="1720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9"/>
    <n v="189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9"/>
    <n v="425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9"/>
    <n v="3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9"/>
    <n v="134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9"/>
    <n v="469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9"/>
    <n v="9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9"/>
    <n v="210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9"/>
    <n v="310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9"/>
    <n v="186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9"/>
    <n v="9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9"/>
    <n v="461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9"/>
    <n v="368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9"/>
    <n v="13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9"/>
    <n v="3655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9"/>
    <n v="365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9"/>
    <n v="182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10"/>
    <n v="415"/>
    <n v="0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10"/>
    <n v="18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10"/>
    <n v="26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10"/>
    <n v="21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10"/>
    <n v="18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10"/>
    <n v="129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10"/>
    <n v="224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10"/>
    <n v="177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10"/>
    <n v="353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10"/>
    <n v="221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10"/>
    <n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10"/>
    <n v="23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10"/>
    <n v="58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10"/>
    <n v="234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10"/>
    <n v="1750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10"/>
    <n v="87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10"/>
    <n v="125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10"/>
    <n v="291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10"/>
    <n v="17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10"/>
    <n v="58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11"/>
    <n v="872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11"/>
    <n v="1089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11"/>
    <n v="1241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11"/>
    <n v="578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11"/>
    <n v="8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11"/>
    <n v="1727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11"/>
    <n v="173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11"/>
    <n v="718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11"/>
    <n v="859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11"/>
    <n v="505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11"/>
    <n v="86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11"/>
    <n v="114"/>
    <n v="66.709999999999994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11"/>
    <n v="341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11"/>
    <n v="310"/>
    <n v="266.77999999999997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11"/>
    <n v="107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11"/>
    <n v="61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11"/>
    <n v="85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11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11"/>
    <n v="241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11"/>
    <n v="168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11"/>
    <n v="560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11"/>
    <n v="418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11"/>
    <n v="139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11"/>
    <n v="363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11"/>
    <n v="151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11"/>
    <n v="277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11"/>
    <n v="104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11"/>
    <n v="208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11"/>
    <n v="184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11"/>
    <n v="207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11"/>
    <n v="550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11"/>
    <n v="824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11"/>
    <n v="1372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11"/>
    <n v="548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11"/>
    <n v="821"/>
    <n v="293.2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11"/>
    <n v="205"/>
    <n v="190.95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11"/>
    <n v="117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11"/>
    <n v="547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11"/>
    <n v="2340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11"/>
    <n v="2048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11"/>
    <n v="409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11"/>
    <n v="4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11"/>
    <n v="2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11"/>
    <n v="10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11"/>
    <n v="509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11"/>
    <n v="65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11"/>
    <n v="148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11"/>
    <n v="2703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11"/>
    <n v="624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11"/>
    <n v="16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11"/>
    <n v="450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11"/>
    <n v="540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11"/>
    <n v="54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11"/>
    <n v="135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11"/>
    <n v="147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11"/>
    <n v="404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11"/>
    <n v="16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11"/>
    <n v="32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11"/>
    <n v="403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11"/>
    <n v="16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12"/>
    <n v="8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12"/>
    <n v="161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12"/>
    <n v="321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12"/>
    <n v="2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12"/>
    <n v="160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12"/>
    <n v="727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12"/>
    <n v="800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12"/>
    <n v="2660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12"/>
    <n v="199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12"/>
    <n v="198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12"/>
    <n v="396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12"/>
    <n v="226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12"/>
    <n v="26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12"/>
    <n v="2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12"/>
    <n v="543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12"/>
    <n v="3149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12"/>
    <n v="6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12"/>
    <n v="653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12"/>
    <n v="196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13"/>
    <n v="56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13"/>
    <n v="174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13"/>
    <n v="16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13"/>
    <n v="390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13"/>
    <n v="120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13"/>
    <n v="354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13"/>
    <n v="222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13"/>
    <n v="1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13"/>
    <n v="17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13"/>
    <n v="8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13"/>
    <n v="39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13"/>
    <n v="128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13"/>
    <n v="96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13"/>
    <n v="2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13"/>
    <n v="255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13"/>
    <n v="153"/>
    <n v="0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13"/>
    <n v="24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13"/>
    <n v="381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13"/>
    <n v="15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13"/>
    <n v="36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14"/>
    <n v="200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14"/>
    <n v="201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14"/>
    <n v="503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14"/>
    <n v="151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14"/>
    <n v="376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14"/>
    <n v="75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14"/>
    <n v="15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14"/>
    <n v="75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14"/>
    <n v="75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14"/>
    <n v="30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14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14"/>
    <n v="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14"/>
    <n v="124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14"/>
    <n v="371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14"/>
    <n v="37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14"/>
    <n v="92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14"/>
    <n v="92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14"/>
    <n v="245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14"/>
    <n v="294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14"/>
    <n v="978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13"/>
    <n v="14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13"/>
    <n v="112"/>
    <n v="0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13"/>
    <n v="24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13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13"/>
    <n v="14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13"/>
    <n v="111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13"/>
    <n v="48"/>
    <n v="0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13"/>
    <n v="247"/>
    <n v="0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13"/>
    <n v="287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13"/>
    <n v="45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13"/>
    <n v="1298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13"/>
    <n v="7"/>
    <n v="0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13"/>
    <n v="202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13"/>
    <n v="24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13"/>
    <n v="47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13"/>
    <n v="108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13"/>
    <n v="2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13"/>
    <n v="140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13"/>
    <n v="180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13"/>
    <n v="35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13"/>
    <n v="127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13"/>
    <n v="46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13"/>
    <n v="26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13"/>
    <n v="4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13"/>
    <n v="229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13"/>
    <n v="114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13"/>
    <n v="98"/>
    <n v="0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13"/>
    <n v="34"/>
    <n v="0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13"/>
    <n v="47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13"/>
    <n v="134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13"/>
    <n v="7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13"/>
    <n v="3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13"/>
    <n v="70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13"/>
    <n v="334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13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13"/>
    <n v="190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13"/>
    <n v="476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13"/>
    <n v="190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13"/>
    <n v="95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13"/>
    <n v="241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8"/>
    <n v="74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8"/>
    <n v="13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8"/>
    <n v="88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8"/>
    <n v="2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8"/>
    <n v="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8"/>
    <n v="7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8"/>
    <n v="44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8"/>
    <n v="76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8"/>
    <n v="163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8"/>
    <n v="33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8"/>
    <n v="130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8"/>
    <n v="13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8"/>
    <n v="13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8"/>
    <n v="43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8"/>
    <n v="43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8"/>
    <n v="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8"/>
    <n v="13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8"/>
    <n v="5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8"/>
    <n v="82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8"/>
    <n v="13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8"/>
    <n v="1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8"/>
    <n v="7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8"/>
    <n v="254"/>
    <n v="171.89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8"/>
    <n v="18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8"/>
    <n v="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8"/>
    <n v="25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8"/>
    <n v="53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8"/>
    <n v="32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8"/>
    <n v="79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8"/>
    <n v="2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8"/>
    <n v="125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8"/>
    <n v="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8"/>
    <n v="31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8"/>
    <n v="3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8"/>
    <n v="12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8"/>
    <n v="6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8"/>
    <n v="4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8"/>
    <n v="230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8"/>
    <n v="4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8"/>
    <n v="18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8"/>
    <n v="62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8"/>
    <n v="7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8"/>
    <n v="35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8"/>
    <n v="6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8"/>
    <n v="61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8"/>
    <n v="20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8"/>
    <n v="31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8"/>
    <n v="1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8"/>
    <n v="122"/>
    <n v="0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8"/>
    <n v="61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8"/>
    <n v="24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8"/>
    <n v="122"/>
    <n v="868.57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8"/>
    <n v="6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8"/>
    <n v="9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8"/>
    <n v="3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8"/>
    <n v="61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8"/>
    <n v="152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8"/>
    <n v="12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8"/>
    <n v="10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8"/>
    <n v="4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8"/>
    <n v="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8"/>
    <n v="12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8"/>
    <n v="60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8"/>
    <n v="30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8"/>
    <n v="24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8"/>
    <n v="3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8"/>
    <n v="15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8"/>
    <n v="2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8"/>
    <n v="6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8"/>
    <n v="12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8"/>
    <n v="5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8"/>
    <n v="3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8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8"/>
    <n v="24"/>
    <n v="66.67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8"/>
    <n v="60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8"/>
    <n v="67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8"/>
    <n v="6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8"/>
    <n v="2"/>
    <n v="16.899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8"/>
    <n v="30"/>
    <n v="857.14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8"/>
    <n v="13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15"/>
    <n v="383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15"/>
    <n v="197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15"/>
    <n v="296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15"/>
    <n v="29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15"/>
    <n v="30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15"/>
    <n v="8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15"/>
    <n v="84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15"/>
    <n v="78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15"/>
    <n v="59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15"/>
    <n v="59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15"/>
    <n v="292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15"/>
    <n v="58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15"/>
    <n v="108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15"/>
    <n v="439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15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15"/>
    <n v="126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15"/>
    <n v="128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15"/>
    <n v="576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15"/>
    <n v="383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15"/>
    <n v="1143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16"/>
    <n v="7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16"/>
    <n v="1139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16"/>
    <n v="874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16"/>
    <n v="6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16"/>
    <n v="81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16"/>
    <n v="57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16"/>
    <n v="18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16"/>
    <n v="2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16"/>
    <n v="38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x v="16"/>
    <n v="47"/>
    <n v="0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16"/>
    <n v="22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16"/>
    <n v="1127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16"/>
    <n v="13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16"/>
    <n v="375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16"/>
    <n v="225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16"/>
    <n v="16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16"/>
    <n v="56"/>
    <n v="0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16"/>
    <n v="5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16"/>
    <n v="14"/>
    <n v="0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16"/>
    <n v="508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16"/>
    <n v="112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16"/>
    <n v="139"/>
    <n v="0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16"/>
    <n v="279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16"/>
    <n v="55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17"/>
    <n v="6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17"/>
    <n v="185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17"/>
    <n v="4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17"/>
    <n v="11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17"/>
    <n v="18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17"/>
    <n v="251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17"/>
    <n v="55"/>
    <n v="275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17"/>
    <n v="55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17"/>
    <n v="7"/>
    <n v="1377.25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17"/>
    <n v="734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17"/>
    <n v="10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17"/>
    <n v="550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17"/>
    <n v="7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17"/>
    <n v="22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17"/>
    <n v="913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17"/>
    <n v="21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17"/>
    <n v="27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17"/>
    <n v="8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17"/>
    <n v="55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17"/>
    <n v="11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17"/>
    <n v="990"/>
    <n v="0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17"/>
    <n v="18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17"/>
    <n v="30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17"/>
    <n v="494"/>
    <n v="0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17"/>
    <n v="12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17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17"/>
    <n v="42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17"/>
    <n v="270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17"/>
    <n v="271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17"/>
    <n v="1800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17"/>
    <n v="30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17"/>
    <n v="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17"/>
    <n v="45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17"/>
    <n v="5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17"/>
    <n v="2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17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17"/>
    <n v="134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17"/>
    <n v="5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17"/>
    <n v="67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17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17"/>
    <n v="9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17"/>
    <n v="1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17"/>
    <n v="1333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17"/>
    <n v="53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17"/>
    <n v="21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17"/>
    <n v="53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17"/>
    <n v="1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17"/>
    <n v="212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17"/>
    <n v="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17"/>
    <n v="530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17"/>
    <n v="88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17"/>
    <n v="13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17"/>
    <n v="1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17"/>
    <n v="527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17"/>
    <n v="117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17"/>
    <n v="251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17"/>
    <n v="21"/>
    <n v="0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17"/>
    <n v="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17"/>
    <n v="164"/>
    <n v="0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17"/>
    <n v="1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18"/>
    <n v="6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18"/>
    <n v="175"/>
    <n v="0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18"/>
    <n v="26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18"/>
    <n v="15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x v="18"/>
    <n v="523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18"/>
    <n v="2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18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18"/>
    <n v="13"/>
    <n v="0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18"/>
    <n v="52"/>
    <n v="401.69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18"/>
    <n v="174"/>
    <n v="5221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18"/>
    <n v="21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18"/>
    <n v="521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18"/>
    <n v="12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18"/>
    <n v="21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18"/>
    <n v="15"/>
    <n v="1300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18"/>
    <n v="65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18"/>
    <n v="104"/>
    <n v="0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18"/>
    <n v="1035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18"/>
    <n v="12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18"/>
    <n v="11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19"/>
    <n v="55"/>
    <n v="0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19"/>
    <n v="6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19"/>
    <n v="86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19"/>
    <n v="20"/>
    <n v="0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19"/>
    <n v="34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19"/>
    <n v="10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19"/>
    <n v="204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19"/>
    <n v="20"/>
    <n v="0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19"/>
    <n v="32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19"/>
    <n v="64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19"/>
    <n v="102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19"/>
    <n v="20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19"/>
    <n v="78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19"/>
    <n v="51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19"/>
    <n v="68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19"/>
    <n v="75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19"/>
    <n v="17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19"/>
    <n v="28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19"/>
    <n v="8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19"/>
    <n v="97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19"/>
    <n v="5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19"/>
    <n v="5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19"/>
    <n v="34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19"/>
    <n v="8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19"/>
    <n v="28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19"/>
    <n v="50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19"/>
    <n v="20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19"/>
    <n v="20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19"/>
    <n v="56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19"/>
    <n v="4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19"/>
    <n v="33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19"/>
    <n v="25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19"/>
    <n v="3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19"/>
    <n v="84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19"/>
    <n v="7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19"/>
    <n v="8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19"/>
    <n v="10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19"/>
    <n v="1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19"/>
    <n v="5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19"/>
    <n v="2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20"/>
    <n v="23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20"/>
    <n v="4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20"/>
    <n v="66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20"/>
    <n v="56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20"/>
    <n v="247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20"/>
    <n v="55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20"/>
    <n v="9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20"/>
    <n v="182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20"/>
    <n v="49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20"/>
    <n v="23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20"/>
    <n v="39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20"/>
    <n v="49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20"/>
    <n v="33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20"/>
    <n v="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20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20"/>
    <n v="181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20"/>
    <n v="100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20"/>
    <n v="8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20"/>
    <n v="1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20"/>
    <n v="29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20"/>
    <n v="36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20"/>
    <n v="36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20"/>
    <n v="521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20"/>
    <n v="28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20"/>
    <n v="47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20"/>
    <n v="78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20"/>
    <n v="23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20"/>
    <n v="4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20"/>
    <n v="186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20"/>
    <n v="72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20"/>
    <n v="23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20"/>
    <n v="93"/>
    <n v="8.449999999999999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20"/>
    <n v="33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20"/>
    <n v="17"/>
    <n v="25.33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20"/>
    <n v="51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20"/>
    <n v="28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20"/>
    <n v="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20"/>
    <n v="208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20"/>
    <n v="114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20"/>
    <n v="23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21"/>
    <n v="30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21"/>
    <n v="152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21"/>
    <n v="9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21"/>
    <n v="228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21"/>
    <n v="9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21"/>
    <n v="165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21"/>
    <n v="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21"/>
    <n v="9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21"/>
    <n v="9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21"/>
    <n v="452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21"/>
    <n v="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21"/>
    <n v="60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21"/>
    <n v="18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21"/>
    <n v="18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21"/>
    <n v="450"/>
    <n v="150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21"/>
    <n v="180"/>
    <n v="0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21"/>
    <n v="5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21"/>
    <n v="89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21"/>
    <n v="488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21"/>
    <n v="37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11"/>
    <n v="221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11"/>
    <n v="22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11"/>
    <n v="220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11"/>
    <n v="126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11"/>
    <n v="176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11"/>
    <n v="88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11"/>
    <n v="15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11"/>
    <n v="73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11"/>
    <n v="125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11"/>
    <n v="43710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11"/>
    <n v="65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11"/>
    <n v="145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11"/>
    <n v="14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11"/>
    <n v="79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11"/>
    <n v="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11"/>
    <n v="173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11"/>
    <n v="131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11"/>
    <n v="216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11"/>
    <n v="66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11"/>
    <n v="287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11"/>
    <n v="6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11"/>
    <n v="123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11"/>
    <n v="45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11"/>
    <n v="19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11"/>
    <n v="36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11"/>
    <n v="23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11"/>
    <n v="43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11"/>
    <n v="57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11"/>
    <n v="85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11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11"/>
    <n v="17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11"/>
    <n v="2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11"/>
    <n v="14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11"/>
    <n v="28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11"/>
    <n v="6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11"/>
    <n v="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11"/>
    <n v="28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11"/>
    <n v="60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11"/>
    <n v="28"/>
    <n v="15.24"/>
    <x v="4"/>
    <x v="1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11"/>
    <n v="418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6"/>
    <n v="209"/>
    <n v="134.71"/>
    <x v="1"/>
    <x v="6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6"/>
    <n v="20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6"/>
    <n v="277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6"/>
    <n v="1660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6"/>
    <n v="104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6"/>
    <n v="276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6"/>
    <n v="11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6"/>
    <n v="138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6"/>
    <n v="243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6"/>
    <n v="28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6"/>
    <n v="825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6"/>
    <n v="165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6"/>
    <n v="48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6"/>
    <n v="20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6"/>
    <n v="205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6"/>
    <n v="11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6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6"/>
    <n v="204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6"/>
    <n v="163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6"/>
    <n v="116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8"/>
    <n v="10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8"/>
    <n v="1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8"/>
    <n v="4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8"/>
    <n v="8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8"/>
    <n v="41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8"/>
    <n v="35"/>
    <n v="115.77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8"/>
    <n v="20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8"/>
    <n v="2"/>
    <n v="40.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8"/>
    <n v="8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8"/>
    <n v="10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8"/>
    <n v="2"/>
    <n v="367.27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8"/>
    <n v="4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8"/>
    <n v="5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8"/>
    <n v="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8"/>
    <n v="10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8"/>
    <n v="69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8"/>
    <n v="4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8"/>
    <n v="1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8"/>
    <n v="11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8"/>
    <n v="27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8"/>
    <n v="8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8"/>
    <n v="20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8"/>
    <n v="4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8"/>
    <n v="8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8"/>
    <n v="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8"/>
    <n v="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8"/>
    <n v="11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8"/>
    <n v="2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8"/>
    <n v="3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8"/>
    <n v="15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8"/>
    <n v="3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8"/>
    <n v="16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8"/>
    <n v="4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8"/>
    <n v="8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8"/>
    <n v="13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8"/>
    <n v="8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8"/>
    <n v="2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8"/>
    <n v="16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8"/>
    <n v="8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8"/>
    <n v="8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9"/>
    <n v="260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9"/>
    <n v="1301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9"/>
    <n v="80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9"/>
    <n v="155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9"/>
    <n v="66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9"/>
    <n v="7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9"/>
    <n v="77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9"/>
    <n v="1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9"/>
    <n v="38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9"/>
    <n v="380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9"/>
    <n v="317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9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9"/>
    <n v="11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9"/>
    <n v="189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9"/>
    <n v="126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9"/>
    <n v="572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9"/>
    <n v="251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9"/>
    <n v="63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9"/>
    <n v="3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9"/>
    <n v="18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11"/>
    <n v="9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11"/>
    <n v="50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11"/>
    <n v="50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11"/>
    <n v="75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11"/>
    <n v="74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11"/>
    <n v="11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11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11"/>
    <n v="53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11"/>
    <n v="737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11"/>
    <n v="37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11"/>
    <n v="245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11"/>
    <n v="92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11"/>
    <n v="99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11"/>
    <n v="281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11"/>
    <n v="182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11"/>
    <n v="36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11"/>
    <n v="14544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11"/>
    <n v="72"/>
    <n v="49.3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11"/>
    <n v="45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11"/>
    <n v="164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11"/>
    <n v="103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11"/>
    <n v="45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11"/>
    <n v="893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11"/>
    <n v="89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11"/>
    <n v="71"/>
    <n v="31.7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11"/>
    <n v="710"/>
    <n v="104.41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11"/>
    <n v="127"/>
    <n v="186.84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11"/>
    <n v="7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11"/>
    <n v="141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11"/>
    <n v="35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11"/>
    <n v="471"/>
    <n v="207.65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11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11"/>
    <n v="59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11"/>
    <n v="35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11"/>
    <n v="80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11"/>
    <n v="39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11"/>
    <n v="1002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11"/>
    <n v="14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11"/>
    <n v="140"/>
    <n v="30.97"/>
    <x v="4"/>
    <x v="11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11"/>
    <n v="88"/>
    <n v="53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22"/>
    <n v="24"/>
    <n v="700"/>
    <x v="3"/>
    <x v="22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22"/>
    <n v="14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22"/>
    <n v="29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22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22"/>
    <n v="347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22"/>
    <n v="87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22"/>
    <n v="58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22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22"/>
    <n v="50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22"/>
    <n v="1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22"/>
    <n v="691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22"/>
    <n v="78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22"/>
    <n v="7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22"/>
    <n v="76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22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22"/>
    <n v="54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22"/>
    <n v="3106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22"/>
    <n v="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22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22"/>
    <n v="11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22"/>
    <n v="4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22"/>
    <n v="26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22"/>
    <n v="34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22"/>
    <n v="68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22"/>
    <n v="340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22"/>
    <n v="34"/>
    <n v="0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22"/>
    <n v="68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22"/>
    <n v="20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22"/>
    <n v="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22"/>
    <n v="28"/>
    <n v="338.5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22"/>
    <n v="4"/>
    <n v="307.73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22"/>
    <n v="2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22"/>
    <n v="34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22"/>
    <n v="112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22"/>
    <n v="17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22"/>
    <n v="124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22"/>
    <n v="26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22"/>
    <n v="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22"/>
    <n v="224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22"/>
    <n v="26"/>
    <n v="0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22"/>
    <n v="68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22"/>
    <n v="3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22"/>
    <n v="371"/>
    <n v="0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22"/>
    <n v="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22"/>
    <n v="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22"/>
    <n v="37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22"/>
    <n v="3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22"/>
    <n v="18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22"/>
    <n v="2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22"/>
    <n v="13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22"/>
    <n v="189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22"/>
    <n v="22"/>
    <n v="473.57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22"/>
    <n v="66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22"/>
    <n v="55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22"/>
    <n v="66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22"/>
    <n v="9"/>
    <n v="0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23"/>
    <n v="2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23"/>
    <n v="82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23"/>
    <n v="546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23"/>
    <n v="65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23"/>
    <n v="11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23"/>
    <n v="20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23"/>
    <n v="8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23"/>
    <n v="34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23"/>
    <n v="7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23"/>
    <n v="2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23"/>
    <n v="10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23"/>
    <n v="13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23"/>
    <n v="215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23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23"/>
    <n v="22"/>
    <n v="7.32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23"/>
    <n v="54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23"/>
    <n v="11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23"/>
    <n v="6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23"/>
    <n v="2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23"/>
    <n v="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10"/>
    <n v="64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10"/>
    <n v="64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10"/>
    <n v="46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10"/>
    <n v="16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10"/>
    <n v="48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10"/>
    <n v="16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10"/>
    <n v="32"/>
    <n v="0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10"/>
    <n v="21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10"/>
    <n v="64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10"/>
    <n v="110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10"/>
    <n v="265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10"/>
    <n v="79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10"/>
    <n v="13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10"/>
    <n v="63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10"/>
    <n v="15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10"/>
    <n v="211"/>
    <n v="0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10"/>
    <n v="21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10"/>
    <n v="105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10"/>
    <n v="158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10"/>
    <n v="112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20"/>
    <n v="6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20"/>
    <n v="14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20"/>
    <n v="84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20"/>
    <n v="48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20"/>
    <n v="20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20"/>
    <n v="208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20"/>
    <n v="260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20"/>
    <n v="17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20"/>
    <n v="18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20"/>
    <n v="19"/>
    <n v="7.67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20"/>
    <n v="22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20"/>
    <n v="89"/>
    <n v="9.2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20"/>
    <n v="39"/>
    <n v="14.42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20"/>
    <n v="12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20"/>
    <n v="1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20"/>
    <n v="18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20"/>
    <n v="21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20"/>
    <n v="21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20"/>
    <n v="34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20"/>
    <n v="17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20"/>
    <n v="8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20"/>
    <n v="7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20"/>
    <n v="17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20"/>
    <n v="1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20"/>
    <n v="118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20"/>
    <n v="1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20"/>
    <n v="87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20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20"/>
    <n v="16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20"/>
    <n v="9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20"/>
    <n v="130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20"/>
    <n v="61"/>
    <n v="10.36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20"/>
    <n v="7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20"/>
    <n v="40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20"/>
    <n v="76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20"/>
    <n v="25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20"/>
    <n v="25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20"/>
    <n v="43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20"/>
    <n v="1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20"/>
    <n v="20"/>
    <n v="30.92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24"/>
    <n v="17"/>
    <n v="1515"/>
    <x v="8"/>
    <x v="24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24"/>
    <n v="605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24"/>
    <n v="134"/>
    <n v="3022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24"/>
    <n v="302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24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24"/>
    <n v="302"/>
    <n v="274.16000000000003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24"/>
    <n v="15075"/>
    <n v="0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24"/>
    <n v="431"/>
    <n v="3015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24"/>
    <n v="603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24"/>
    <n v="402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24"/>
    <n v="86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24"/>
    <n v="70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24"/>
    <n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24"/>
    <n v="15"/>
    <n v="0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24"/>
    <n v="400"/>
    <n v="0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24"/>
    <n v="200"/>
    <n v="250"/>
    <x v="8"/>
    <x v="24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24"/>
    <n v="120"/>
    <n v="300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24"/>
    <n v="400"/>
    <n v="100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24"/>
    <n v="20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24"/>
    <n v="12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25"/>
    <n v="3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25"/>
    <n v="7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25"/>
    <n v="5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25"/>
    <n v="3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25"/>
    <n v="7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25"/>
    <n v="10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25"/>
    <n v="35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25"/>
    <n v="12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25"/>
    <n v="10"/>
    <n v="0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25"/>
    <n v="49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25"/>
    <n v="24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25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25"/>
    <n v="33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25"/>
    <n v="29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25"/>
    <n v="29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25"/>
    <n v="59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25"/>
    <n v="29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25"/>
    <n v="154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25"/>
    <n v="8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25"/>
    <n v="167"/>
    <n v="0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26"/>
    <n v="291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26"/>
    <n v="289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26"/>
    <n v="14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26"/>
    <n v="24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26"/>
    <n v="144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26"/>
    <n v="19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26"/>
    <n v="38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26"/>
    <n v="556"/>
    <n v="0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26"/>
    <n v="239"/>
    <n v="0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26"/>
    <n v="5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26"/>
    <n v="20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26"/>
    <n v="11424"/>
    <n v="0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26"/>
    <n v="13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26"/>
    <n v="284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26"/>
    <n v="3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26"/>
    <n v="8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26"/>
    <n v="1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26"/>
    <n v="354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26"/>
    <n v="56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26"/>
    <n v="57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11"/>
    <n v="113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11"/>
    <n v="187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11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11"/>
    <n v="100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11"/>
    <n v="47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11"/>
    <n v="35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11"/>
    <n v="28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11"/>
    <n v="23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11"/>
    <n v="183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11"/>
    <n v="138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11"/>
    <n v="34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11"/>
    <n v="549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11"/>
    <n v="27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11"/>
    <n v="55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11"/>
    <n v="34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11"/>
    <n v="27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11"/>
    <n v="3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11"/>
    <n v="182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11"/>
    <n v="181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11"/>
    <n v="27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11"/>
    <n v="5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11"/>
    <n v="3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11"/>
    <n v="361"/>
    <n v="150.28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11"/>
    <n v="270"/>
    <n v="108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11"/>
    <n v="36"/>
    <n v="25.96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11"/>
    <n v="34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11"/>
    <n v="13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11"/>
    <n v="67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11"/>
    <n v="45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11"/>
    <n v="6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11"/>
    <n v="2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11"/>
    <n v="67"/>
    <n v="56.81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11"/>
    <n v="27"/>
    <n v="46.03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11"/>
    <n v="133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11"/>
    <n v="133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11"/>
    <n v="59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11"/>
    <n v="530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11"/>
    <n v="265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11"/>
    <n v="146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11"/>
    <n v="659"/>
    <n v="155"/>
    <x v="4"/>
    <x v="11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27"/>
    <n v="105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27"/>
    <n v="219"/>
    <n v="93.93"/>
    <x v="4"/>
    <x v="27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27"/>
    <n v="53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27"/>
    <n v="26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27"/>
    <n v="52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27"/>
    <n v="13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27"/>
    <n v="5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27"/>
    <n v="113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27"/>
    <n v="69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27"/>
    <n v="130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27"/>
    <n v="130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27"/>
    <n v="58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27"/>
    <n v="52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27"/>
    <n v="236"/>
    <n v="76.4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27"/>
    <n v="173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27"/>
    <n v="35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27"/>
    <n v="10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27"/>
    <n v="43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27"/>
    <n v="519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27"/>
    <n v="3231"/>
    <n v="71.81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27"/>
    <n v="3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27"/>
    <n v="32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27"/>
    <n v="258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27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27"/>
    <n v="7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27"/>
    <n v="103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27"/>
    <n v="75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27"/>
    <n v="32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27"/>
    <n v="128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27"/>
    <n v="256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27"/>
    <n v="1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27"/>
    <n v="151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27"/>
    <n v="122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27"/>
    <n v="5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27"/>
    <n v="256"/>
    <n v="75.150000000000006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27"/>
    <n v="85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27"/>
    <n v="4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27"/>
    <n v="170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27"/>
    <n v="127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27"/>
    <n v="255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28"/>
    <n v="4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28"/>
    <n v="42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28"/>
    <n v="72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28"/>
    <n v="3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28"/>
    <n v="724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28"/>
    <n v="51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28"/>
    <n v="25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28"/>
    <n v="63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28"/>
    <n v="105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28"/>
    <n v="101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28"/>
    <n v="8"/>
    <n v="66.34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28"/>
    <n v="50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28"/>
    <n v="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28"/>
    <n v="25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28"/>
    <n v="21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28"/>
    <n v="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28"/>
    <n v="20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28"/>
    <n v="2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28"/>
    <n v="49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28"/>
    <n v="13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28"/>
    <n v="50"/>
    <n v="1250.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28"/>
    <n v="15"/>
    <n v="2501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28"/>
    <n v="50"/>
    <n v="1250.1300000000001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28"/>
    <n v="1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28"/>
    <n v="125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28"/>
    <n v="45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28"/>
    <n v="5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28"/>
    <n v="36"/>
    <n v="0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28"/>
    <n v="143"/>
    <n v="625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28"/>
    <n v="5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28"/>
    <n v="25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28"/>
    <n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28"/>
    <n v="83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28"/>
    <n v="10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28"/>
    <n v="50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28"/>
    <n v="124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28"/>
    <n v="7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28"/>
    <n v="7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28"/>
    <n v="6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28"/>
    <n v="6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28"/>
    <n v="4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28"/>
    <n v="8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28"/>
    <n v="24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28"/>
    <n v="40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28"/>
    <n v="44"/>
    <n v="267.2200000000000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28"/>
    <n v="37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28"/>
    <n v="80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28"/>
    <n v="1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28"/>
    <n v="24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28"/>
    <n v="80"/>
    <n v="0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28"/>
    <n v="23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28"/>
    <n v="6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28"/>
    <n v="24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28"/>
    <n v="53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28"/>
    <n v="2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28"/>
    <n v="79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28"/>
    <n v="59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28"/>
    <n v="47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28"/>
    <n v="236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28"/>
    <n v="79"/>
    <n v="0"/>
    <x v="4"/>
    <x v="28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20"/>
    <n v="196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20"/>
    <n v="118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20"/>
    <n v="39"/>
    <n v="35.15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20"/>
    <n v="43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20"/>
    <n v="33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20"/>
    <n v="16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20"/>
    <n v="26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20"/>
    <n v="5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20"/>
    <n v="23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20"/>
    <n v="47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20"/>
    <n v="23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20"/>
    <n v="194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20"/>
    <n v="15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20"/>
    <n v="27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20"/>
    <n v="92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20"/>
    <n v="42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20"/>
    <n v="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20"/>
    <n v="230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20"/>
    <n v="46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20"/>
    <n v="46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20"/>
    <n v="22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20"/>
    <n v="22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20"/>
    <n v="19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20"/>
    <n v="21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20"/>
    <n v="18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20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20"/>
    <n v="46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20"/>
    <n v="45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20"/>
    <n v="6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20"/>
    <n v="9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20"/>
    <n v="5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20"/>
    <n v="41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20"/>
    <n v="7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20"/>
    <n v="89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20"/>
    <n v="7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20"/>
    <n v="44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20"/>
    <n v="46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20"/>
    <n v="4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20"/>
    <n v="20"/>
    <n v="58.16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20"/>
    <n v="7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20"/>
    <n v="4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20"/>
    <n v="6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20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20"/>
    <n v="44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20"/>
    <n v="9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20"/>
    <n v="116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20"/>
    <n v="22"/>
    <n v="91.38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20"/>
    <n v="40"/>
    <n v="547.75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20"/>
    <n v="27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20"/>
    <n v="7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20"/>
    <n v="73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20"/>
    <n v="9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20"/>
    <n v="73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20"/>
    <n v="24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20"/>
    <n v="8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20"/>
    <n v="11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20"/>
    <n v="22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20"/>
    <n v="13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20"/>
    <n v="54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20"/>
    <n v="5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20"/>
    <n v="13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20"/>
    <n v="61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20"/>
    <n v="12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20"/>
    <n v="14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20"/>
    <n v="10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20"/>
    <n v="11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20"/>
    <n v="4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20"/>
    <n v="8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20"/>
    <n v="61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20"/>
    <n v="476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20"/>
    <n v="4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20"/>
    <n v="33"/>
    <n v="93.04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20"/>
    <n v="24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20"/>
    <n v="18"/>
    <n v="15.23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20"/>
    <n v="71"/>
    <n v="0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20"/>
    <n v="9"/>
    <n v="355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20"/>
    <n v="12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20"/>
    <n v="14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20"/>
    <n v="177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20"/>
    <n v="8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11"/>
    <n v="8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11"/>
    <n v="704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11"/>
    <n v="302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11"/>
    <n v="70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11"/>
    <n v="105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11"/>
    <n v="105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11"/>
    <n v="26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11"/>
    <n v="11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11"/>
    <n v="140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11"/>
    <n v="14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11"/>
    <n v="210"/>
    <n v="150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11"/>
    <n v="600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11"/>
    <n v="525"/>
    <n v="84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11"/>
    <n v="21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11"/>
    <n v="419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11"/>
    <n v="42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11"/>
    <n v="348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11"/>
    <n v="20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11"/>
    <n v="208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11"/>
    <n v="231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11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11"/>
    <n v="104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11"/>
    <n v="21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11"/>
    <n v="138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11"/>
    <n v="207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11"/>
    <n v="14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11"/>
    <n v="83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11"/>
    <n v="69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11"/>
    <n v="688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11"/>
    <n v="2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11"/>
    <n v="158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11"/>
    <n v="14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11"/>
    <n v="257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11"/>
    <n v="14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11"/>
    <n v="2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11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11"/>
    <n v="68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11"/>
    <n v="37"/>
    <n v="13.78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11"/>
    <n v="68"/>
    <n v="36.64"/>
    <x v="4"/>
    <x v="11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11"/>
    <n v="27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18"/>
    <n v="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18"/>
    <n v="11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18"/>
    <n v="82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18"/>
    <n v="31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18"/>
    <n v="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18"/>
    <n v="8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18"/>
    <n v="10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18"/>
    <n v="8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18"/>
    <n v="2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18"/>
    <n v="58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18"/>
    <n v="31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18"/>
    <n v="10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18"/>
    <n v="25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18"/>
    <n v="1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18"/>
    <n v="20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18"/>
    <n v="724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18"/>
    <n v="337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18"/>
    <n v="2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18"/>
    <n v="41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18"/>
    <n v="4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14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14"/>
    <n v="60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14"/>
    <n v="202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14"/>
    <n v="202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14"/>
    <n v="44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14"/>
    <n v="168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14"/>
    <n v="67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14"/>
    <n v="8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14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14"/>
    <n v="17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14"/>
    <n v="20"/>
    <n v="16.79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14"/>
    <n v="403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14"/>
    <n v="80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14"/>
    <n v="2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14"/>
    <n v="22"/>
    <n v="42.7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14"/>
    <n v="445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14"/>
    <n v="32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14"/>
    <n v="201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14"/>
    <n v="223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14"/>
    <n v="8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9"/>
    <n v="2"/>
    <n v="80.16"/>
    <x v="2"/>
    <x v="29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9"/>
    <n v="200"/>
    <n v="667.41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9"/>
    <n v="67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9"/>
    <n v="4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9"/>
    <n v="8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9"/>
    <n v="4"/>
    <n v="20.2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9"/>
    <n v="7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9"/>
    <n v="8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9"/>
    <n v="6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9"/>
    <n v="2"/>
    <n v="7.0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9"/>
    <n v="5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9"/>
    <n v="40"/>
    <n v="47.6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9"/>
    <n v="4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9"/>
    <n v="3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9"/>
    <n v="400"/>
    <n v="500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9"/>
    <n v="10"/>
    <n v="333.33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9"/>
    <n v="1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9"/>
    <n v="8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9"/>
    <n v="399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9"/>
    <n v="20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14"/>
    <n v="1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14"/>
    <n v="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14"/>
    <n v="1574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14"/>
    <n v="65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14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14"/>
    <n v="129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14"/>
    <n v="323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14"/>
    <n v="76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14"/>
    <n v="60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14"/>
    <n v="1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14"/>
    <n v="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14"/>
    <n v="36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14"/>
    <n v="32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14"/>
    <n v="38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14"/>
    <n v="76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14"/>
    <n v="25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14"/>
    <n v="3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14"/>
    <n v="13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14"/>
    <n v="19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14"/>
    <n v="289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30"/>
    <n v="1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30"/>
    <n v="31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30"/>
    <n v="1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30"/>
    <n v="5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30"/>
    <n v="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30"/>
    <n v="25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30"/>
    <n v="233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30"/>
    <n v="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30"/>
    <n v="4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30"/>
    <n v="4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30"/>
    <n v="4"/>
    <n v="2.23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30"/>
    <n v="5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30"/>
    <n v="12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30"/>
    <n v="4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30"/>
    <n v="4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30"/>
    <n v="3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30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30"/>
    <n v="26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30"/>
    <n v="18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30"/>
    <n v="3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30"/>
    <n v="18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30"/>
    <n v="18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30"/>
    <n v="10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30"/>
    <n v="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30"/>
    <n v="36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30"/>
    <n v="2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30"/>
    <n v="9"/>
    <n v="4.4400000000000004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30"/>
    <n v="4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30"/>
    <n v="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30"/>
    <n v="36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30"/>
    <n v="0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30"/>
    <n v="71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30"/>
    <n v="1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30"/>
    <n v="9"/>
    <n v="4.43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30"/>
    <n v="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30"/>
    <n v="44"/>
    <n v="3.75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30"/>
    <n v="4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30"/>
    <n v="4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30"/>
    <n v="1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30"/>
    <n v="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31"/>
    <n v="24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31"/>
    <n v="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31"/>
    <n v="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31"/>
    <n v="1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31"/>
    <n v="110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31"/>
    <n v="88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31"/>
    <n v="32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31"/>
    <n v="29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31"/>
    <n v="35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31"/>
    <n v="58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31"/>
    <n v="86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31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31"/>
    <n v="86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31"/>
    <n v="53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31"/>
    <n v="171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31"/>
    <n v="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31"/>
    <n v="26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31"/>
    <n v="68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31"/>
    <n v="5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31"/>
    <n v="34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30"/>
    <n v="3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30"/>
    <n v="3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30"/>
    <n v="338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30"/>
    <n v="3"/>
    <n v="4.769999999999999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30"/>
    <n v="6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30"/>
    <n v="3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30"/>
    <n v="17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30"/>
    <n v="10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30"/>
    <n v="3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30"/>
    <n v="6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30"/>
    <n v="3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30"/>
    <n v="33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30"/>
    <n v="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30"/>
    <n v="6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30"/>
    <n v="23"/>
    <n v="10.25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30"/>
    <n v="17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30"/>
    <n v="7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30"/>
    <n v="3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30"/>
    <n v="4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30"/>
    <n v="110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30"/>
    <n v="33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30"/>
    <n v="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30"/>
    <n v="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30"/>
    <n v="41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30"/>
    <n v="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30"/>
    <n v="7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30"/>
    <n v="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30"/>
    <n v="54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30"/>
    <n v="65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30"/>
    <n v="5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30"/>
    <n v="3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30"/>
    <n v="6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30"/>
    <n v="6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30"/>
    <n v="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30"/>
    <n v="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30"/>
    <n v="5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30"/>
    <n v="16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30"/>
    <n v="20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30"/>
    <n v="1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30"/>
    <n v="53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30"/>
    <n v="1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30"/>
    <n v="16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30"/>
    <n v="114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30"/>
    <n v="11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30"/>
    <n v="32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30"/>
    <n v="16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30"/>
    <n v="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30"/>
    <n v="2"/>
    <n v="1.14999999999999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30"/>
    <n v="3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30"/>
    <n v="16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30"/>
    <n v="20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30"/>
    <n v="3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30"/>
    <n v="31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30"/>
    <n v="4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30"/>
    <n v="26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30"/>
    <n v="3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30"/>
    <n v="10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30"/>
    <n v="61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30"/>
    <n v="5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30"/>
    <n v="6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30"/>
    <n v="3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30"/>
    <n v="2"/>
    <n v="7.65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30"/>
    <n v="39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30"/>
    <n v="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30"/>
    <n v="4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30"/>
    <n v="77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30"/>
    <n v="31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30"/>
    <n v="6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30"/>
    <n v="3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30"/>
    <n v="1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30"/>
    <n v="8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30"/>
    <n v="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30"/>
    <n v="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30"/>
    <n v="255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30"/>
    <n v="15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30"/>
    <n v="1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30"/>
    <n v="3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30"/>
    <n v="8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30"/>
    <n v="15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30"/>
    <n v="152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14"/>
    <n v="43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14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14"/>
    <n v="202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14"/>
    <n v="50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14"/>
    <n v="2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14"/>
    <n v="38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14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14"/>
    <n v="50"/>
    <n v="20.13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14"/>
    <n v="60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14"/>
    <n v="19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14"/>
    <n v="8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14"/>
    <n v="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14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14"/>
    <n v="43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14"/>
    <n v="60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14"/>
    <n v="250"/>
    <n v="107.16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14"/>
    <n v="50"/>
    <n v="39.47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14"/>
    <n v="25"/>
    <n v="46.88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14"/>
    <n v="5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14"/>
    <n v="25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14"/>
    <n v="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14"/>
    <n v="150"/>
    <n v="39.47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14"/>
    <n v="19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14"/>
    <n v="188"/>
    <n v="40.54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14"/>
    <n v="7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14"/>
    <n v="68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14"/>
    <n v="74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14"/>
    <n v="9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14"/>
    <n v="37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14"/>
    <n v="73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14"/>
    <n v="73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14"/>
    <n v="488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14"/>
    <n v="2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14"/>
    <n v="29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14"/>
    <n v="97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14"/>
    <n v="3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14"/>
    <n v="120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14"/>
    <n v="144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14"/>
    <n v="72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14"/>
    <n v="18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17"/>
    <n v="3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17"/>
    <n v="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17"/>
    <n v="286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17"/>
    <n v="1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17"/>
    <n v="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17"/>
    <n v="7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17"/>
    <n v="5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17"/>
    <n v="9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17"/>
    <n v="70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17"/>
    <n v="3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17"/>
    <n v="280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17"/>
    <n v="1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17"/>
    <n v="140"/>
    <n v="465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17"/>
    <n v="23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17"/>
    <n v="28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17"/>
    <n v="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17"/>
    <n v="3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17"/>
    <n v="139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17"/>
    <n v="5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17"/>
    <n v="0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17"/>
    <n v="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17"/>
    <n v="13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17"/>
    <n v="69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17"/>
    <n v="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17"/>
    <n v="9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17"/>
    <n v="27"/>
    <n v="136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17"/>
    <n v="0"/>
    <n v="24.84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17"/>
    <n v="13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17"/>
    <n v="68"/>
    <n v="0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17"/>
    <n v="3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17"/>
    <n v="3"/>
    <n v="226.83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17"/>
    <n v="5"/>
    <n v="340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17"/>
    <n v="0"/>
    <n v="340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17"/>
    <n v="540"/>
    <n v="675.5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17"/>
    <n v="27"/>
    <n v="270.2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17"/>
    <n v="2"/>
    <n v="16.28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17"/>
    <n v="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17"/>
    <n v="0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17"/>
    <n v="37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17"/>
    <n v="13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11"/>
    <n v="334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11"/>
    <n v="30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11"/>
    <n v="53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11"/>
    <n v="24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11"/>
    <n v="5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11"/>
    <n v="67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11"/>
    <n v="88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11"/>
    <n v="7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11"/>
    <n v="864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11"/>
    <n v="37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11"/>
    <n v="33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11"/>
    <n v="132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11"/>
    <n v="31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11"/>
    <n v="33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11"/>
    <n v="186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11"/>
    <n v="26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11"/>
    <n v="52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11"/>
    <n v="5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11"/>
    <n v="130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11"/>
    <n v="2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32"/>
    <n v="65"/>
    <n v="24.45"/>
    <x v="6"/>
    <x v="32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32"/>
    <n v="4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32"/>
    <n v="72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32"/>
    <n v="1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32"/>
    <n v="26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32"/>
    <n v="6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32"/>
    <n v="6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32"/>
    <n v="23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32"/>
    <n v="10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32"/>
    <n v="7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32"/>
    <n v="170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32"/>
    <n v="11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32"/>
    <n v="8"/>
    <n v="1.42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32"/>
    <n v="13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32"/>
    <n v="28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32"/>
    <n v="9"/>
    <n v="5.39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32"/>
    <n v="4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32"/>
    <n v="3"/>
    <n v="1.94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32"/>
    <n v="14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32"/>
    <n v="63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15"/>
    <n v="1137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15"/>
    <n v="31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15"/>
    <n v="63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15"/>
    <n v="83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15"/>
    <n v="16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15"/>
    <n v="113"/>
    <n v="36.619999999999997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15"/>
    <n v="62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15"/>
    <n v="124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15"/>
    <n v="247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15"/>
    <n v="31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15"/>
    <n v="49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15"/>
    <n v="20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15"/>
    <n v="24480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15"/>
    <n v="203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15"/>
    <n v="221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15"/>
    <n v="406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15"/>
    <n v="290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15"/>
    <n v="61"/>
    <n v="16.01000000000000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15"/>
    <n v="122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15"/>
    <n v="35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32"/>
    <n v="16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32"/>
    <n v="240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32"/>
    <n v="6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32"/>
    <n v="12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32"/>
    <n v="6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32"/>
    <n v="7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32"/>
    <n v="9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32"/>
    <n v="120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32"/>
    <n v="15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32"/>
    <n v="14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32"/>
    <n v="4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32"/>
    <n v="24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32"/>
    <n v="47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32"/>
    <n v="11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32"/>
    <n v="9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32"/>
    <n v="42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32"/>
    <n v="7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32"/>
    <n v="29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32"/>
    <n v="5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32"/>
    <n v="23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32"/>
    <n v="117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32"/>
    <n v="12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32"/>
    <n v="116100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32"/>
    <n v="23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32"/>
    <n v="29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32"/>
    <n v="46"/>
    <n v="20.18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32"/>
    <n v="6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32"/>
    <n v="16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32"/>
    <n v="33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32"/>
    <n v="5"/>
    <n v="2.0099999999999998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32"/>
    <n v="13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32"/>
    <n v="13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32"/>
    <n v="14"/>
    <n v="13.63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32"/>
    <n v="228"/>
    <n v="5.8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32"/>
    <n v="29"/>
    <n v="4.21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32"/>
    <n v="238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32"/>
    <n v="45"/>
    <n v="6.72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32"/>
    <n v="5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32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32"/>
    <n v="45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32"/>
    <n v="113"/>
    <n v="5.38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32"/>
    <n v="34"/>
    <n v="6.22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32"/>
    <n v="15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32"/>
    <n v="19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32"/>
    <n v="562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32"/>
    <n v="75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32"/>
    <n v="6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32"/>
    <n v="4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32"/>
    <n v="45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32"/>
    <n v="4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32"/>
    <n v="6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32"/>
    <n v="11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32"/>
    <n v="44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32"/>
    <n v="44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32"/>
    <n v="170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32"/>
    <n v="24"/>
    <n v="14.68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32"/>
    <n v="13"/>
    <n v="5.32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32"/>
    <n v="55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32"/>
    <n v="11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32"/>
    <n v="11"/>
    <n v="2.29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11"/>
    <n v="366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11"/>
    <n v="146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11"/>
    <n v="36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11"/>
    <n v="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11"/>
    <n v="36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11"/>
    <n v="72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11"/>
    <n v="24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11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11"/>
    <n v="72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11"/>
    <n v="72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11"/>
    <n v="43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11"/>
    <n v="54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11"/>
    <n v="126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11"/>
    <n v="2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11"/>
    <n v="89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11"/>
    <n v="15"/>
    <n v="7.36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11"/>
    <n v="107"/>
    <n v="56.11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11"/>
    <n v="4"/>
    <n v="3.7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11"/>
    <n v="355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11"/>
    <n v="133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14"/>
    <n v="21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14"/>
    <n v="4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14"/>
    <n v="16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14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14"/>
    <n v="6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14"/>
    <n v="30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14"/>
    <n v="54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14"/>
    <n v="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14"/>
    <n v="18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14"/>
    <n v="6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14"/>
    <n v="12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14"/>
    <n v="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14"/>
    <n v="2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14"/>
    <n v="87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14"/>
    <n v="42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14"/>
    <n v="7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14"/>
    <n v="260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14"/>
    <n v="21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14"/>
    <n v="35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14"/>
    <n v="21"/>
    <n v="11.69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33"/>
    <n v="10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33"/>
    <n v="38"/>
    <n v="259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33"/>
    <n v="414"/>
    <n v="258.7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33"/>
    <n v="1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33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33"/>
    <n v="7"/>
    <n v="103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33"/>
    <n v="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33"/>
    <n v="10"/>
    <n v="1.92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33"/>
    <n v="4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33"/>
    <n v="3"/>
    <n v="6.29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33"/>
    <n v="1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33"/>
    <n v="4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33"/>
    <n v="171"/>
    <n v="10.9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33"/>
    <n v="26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33"/>
    <n v="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33"/>
    <n v="5"/>
    <n v="0.47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33"/>
    <n v="9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33"/>
    <n v="7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33"/>
    <n v="4"/>
    <n v="0.9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33"/>
    <n v="3"/>
    <n v="2.52"/>
    <x v="7"/>
    <x v="33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7"/>
    <n v="2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7"/>
    <n v="18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7"/>
    <n v="10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7"/>
    <n v="101"/>
    <n v="10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7"/>
    <n v="34"/>
    <n v="0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7"/>
    <n v="2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7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7"/>
    <n v="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7"/>
    <n v="2"/>
    <n v="0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7"/>
    <n v="5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7"/>
    <n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7"/>
    <n v="100"/>
    <n v="0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7"/>
    <n v="3"/>
    <n v="1001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7"/>
    <n v="13"/>
    <n v="500.5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7"/>
    <n v="1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7"/>
    <n v="4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7"/>
    <n v="6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7"/>
    <n v="13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7"/>
    <n v="2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7"/>
    <n v="500"/>
    <n v="0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7"/>
    <n v="238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7"/>
    <n v="1"/>
    <n v="0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7"/>
    <n v="78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7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7"/>
    <n v="4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7"/>
    <n v="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7"/>
    <n v="3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7"/>
    <n v="4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7"/>
    <n v="4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7"/>
    <n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7"/>
    <n v="18"/>
    <n v="166.67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7"/>
    <n v="0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7"/>
    <n v="5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7"/>
    <n v="1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7"/>
    <n v="33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7"/>
    <n v="39"/>
    <n v="0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7"/>
    <n v="1"/>
    <n v="0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7"/>
    <n v="3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7"/>
    <n v="7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7"/>
    <n v="1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7"/>
    <n v="32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7"/>
    <n v="10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7"/>
    <n v="95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7"/>
    <n v="1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7"/>
    <n v="3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7"/>
    <n v="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7"/>
    <n v="3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7"/>
    <n v="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7"/>
    <n v="5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7"/>
    <n v="22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7"/>
    <n v="1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7"/>
    <n v="18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7"/>
    <n v="3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7"/>
    <n v="18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7"/>
    <n v="1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7"/>
    <n v="23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7"/>
    <n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7"/>
    <n v="2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19"/>
    <n v="3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19"/>
    <n v="8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19"/>
    <n v="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19"/>
    <n v="6"/>
    <n v="0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19"/>
    <n v="18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19"/>
    <n v="28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19"/>
    <n v="4"/>
    <n v="27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19"/>
    <n v="6"/>
    <n v="445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19"/>
    <n v="4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19"/>
    <n v="6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19"/>
    <n v="4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19"/>
    <n v="11"/>
    <n v="0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19"/>
    <n v="30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19"/>
    <n v="6"/>
    <n v="67.77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19"/>
    <n v="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19"/>
    <n v="4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19"/>
    <n v="88"/>
    <n v="0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19"/>
    <n v="4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19"/>
    <n v="2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19"/>
    <n v="5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19"/>
    <n v="15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19"/>
    <n v="17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19"/>
    <n v="1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19"/>
    <n v="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19"/>
    <n v="25"/>
    <n v="86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19"/>
    <n v="4"/>
    <n v="0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19"/>
    <n v="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19"/>
    <n v="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19"/>
    <n v="1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19"/>
    <n v="28"/>
    <n v="426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19"/>
    <n v="1"/>
    <n v="426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19"/>
    <n v="6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19"/>
    <n v="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19"/>
    <n v="4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19"/>
    <n v="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19"/>
    <n v="1"/>
    <n v="425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19"/>
    <n v="11"/>
    <n v="0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19"/>
    <n v="6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19"/>
    <n v="8"/>
    <n v="0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19"/>
    <n v="17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33"/>
    <n v="11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33"/>
    <n v="3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33"/>
    <n v="4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33"/>
    <n v="2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33"/>
    <n v="16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33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33"/>
    <n v="33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33"/>
    <n v="204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33"/>
    <n v="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33"/>
    <n v="5"/>
    <n v="7.9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33"/>
    <n v="8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33"/>
    <n v="135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33"/>
    <n v="27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33"/>
    <n v="2"/>
    <n v="6.23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33"/>
    <n v="2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33"/>
    <n v="54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33"/>
    <n v="4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33"/>
    <n v="16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33"/>
    <n v="3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33"/>
    <n v="9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14"/>
    <n v="1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14"/>
    <n v="27"/>
    <n v="6.96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14"/>
    <n v="40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14"/>
    <n v="40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14"/>
    <n v="114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14"/>
    <n v="32"/>
    <n v="15.38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14"/>
    <n v="80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14"/>
    <n v="40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14"/>
    <n v="6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14"/>
    <n v="80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14"/>
    <n v="1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14"/>
    <n v="11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14"/>
    <n v="39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14"/>
    <n v="16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14"/>
    <n v="31"/>
    <n v="9.67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14"/>
    <n v="24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14"/>
    <n v="104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14"/>
    <n v="10"/>
    <n v="9.869999999999999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14"/>
    <n v="258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14"/>
    <n v="39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14"/>
    <n v="19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14"/>
    <n v="76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14"/>
    <n v="69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14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14"/>
    <n v="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14"/>
    <n v="253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14"/>
    <n v="5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14"/>
    <n v="2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14"/>
    <n v="22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14"/>
    <n v="150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14"/>
    <n v="150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14"/>
    <n v="4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14"/>
    <n v="5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14"/>
    <n v="50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14"/>
    <n v="12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14"/>
    <n v="18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14"/>
    <n v="73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14"/>
    <n v="18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14"/>
    <n v="122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34"/>
    <n v="7"/>
    <n v="104.29"/>
    <x v="7"/>
    <x v="3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34"/>
    <n v="1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34"/>
    <n v="7"/>
    <n v="0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34"/>
    <n v="2"/>
    <n v="0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34"/>
    <n v="1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34"/>
    <n v="14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34"/>
    <n v="2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34"/>
    <n v="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34"/>
    <n v="1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34"/>
    <n v="1"/>
    <n v="357.5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34"/>
    <n v="1"/>
    <n v="0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34"/>
    <n v="62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34"/>
    <n v="6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34"/>
    <n v="1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34"/>
    <n v="3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34"/>
    <n v="4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34"/>
    <n v="14"/>
    <n v="0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34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34"/>
    <n v="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35"/>
    <n v="6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35"/>
    <n v="14"/>
    <n v="25.56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35"/>
    <n v="76"/>
    <n v="26.31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35"/>
    <n v="9"/>
    <n v="15.9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35"/>
    <n v="9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35"/>
    <n v="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35"/>
    <n v="17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35"/>
    <n v="17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35"/>
    <n v="11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35"/>
    <n v="10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35"/>
    <n v="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35"/>
    <n v="1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35"/>
    <n v="9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35"/>
    <n v="33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35"/>
    <n v="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35"/>
    <n v="2661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35"/>
    <n v="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35"/>
    <n v="4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35"/>
    <n v="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35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35"/>
    <n v="19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35"/>
    <n v="9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35"/>
    <n v="260"/>
    <n v="50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35"/>
    <n v="13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35"/>
    <n v="33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35"/>
    <n v="19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35"/>
    <n v="12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35"/>
    <n v="11"/>
    <n v="17.57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35"/>
    <n v="41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35"/>
    <n v="10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35"/>
    <n v="18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35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35"/>
    <n v="43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35"/>
    <n v="21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35"/>
    <n v="32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35"/>
    <n v="86"/>
    <n v="18.82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35"/>
    <n v="71"/>
    <n v="17.7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35"/>
    <n v="51"/>
    <n v="35.56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35"/>
    <n v="80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35"/>
    <n v="21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19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19"/>
    <n v="6"/>
    <n v="212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19"/>
    <n v="3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19"/>
    <n v="2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19"/>
    <n v="6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19"/>
    <n v="2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19"/>
    <n v="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19"/>
    <n v="6"/>
    <n v="6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19"/>
    <n v="10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19"/>
    <n v="9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19"/>
    <n v="1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19"/>
    <n v="2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19"/>
    <n v="8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19"/>
    <n v="6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19"/>
    <n v="1"/>
    <n v="0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19"/>
    <n v="6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19"/>
    <n v="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19"/>
    <n v="1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19"/>
    <n v="0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19"/>
    <n v="7"/>
    <n v="31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19"/>
    <n v="12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19"/>
    <n v="1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19"/>
    <n v="61"/>
    <n v="122.2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19"/>
    <n v="6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19"/>
    <n v="2"/>
    <n v="61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19"/>
    <n v="20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19"/>
    <n v="1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19"/>
    <n v="10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19"/>
    <n v="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19"/>
    <n v="2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19"/>
    <n v="40"/>
    <n v="302.5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19"/>
    <n v="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19"/>
    <n v="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19"/>
    <n v="1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19"/>
    <n v="4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19"/>
    <n v="2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19"/>
    <n v="40"/>
    <n v="85.71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19"/>
    <n v="20"/>
    <n v="42.86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19"/>
    <n v="7"/>
    <n v="120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19"/>
    <n v="1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36"/>
    <n v="1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36"/>
    <n v="5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36"/>
    <n v="34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36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36"/>
    <n v="1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36"/>
    <n v="5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36"/>
    <n v="7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36"/>
    <n v="7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36"/>
    <n v="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36"/>
    <n v="3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36"/>
    <n v="5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36"/>
    <n v="6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36"/>
    <n v="8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36"/>
    <n v="5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36"/>
    <n v="28"/>
    <n v="7.92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36"/>
    <n v="2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36"/>
    <n v="114"/>
    <n v="3.58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36"/>
    <n v="4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36"/>
    <n v="57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36"/>
    <n v="1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36"/>
    <n v="4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36"/>
    <n v="38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36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36"/>
    <n v="7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36"/>
    <n v="373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36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36"/>
    <n v="373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36"/>
    <n v="67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36"/>
    <n v="11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36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36"/>
    <n v="3"/>
    <n v="1.9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36"/>
    <n v="51"/>
    <n v="13.12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36"/>
    <n v="11"/>
    <n v="2.76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36"/>
    <n v="59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36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36"/>
    <n v="55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36"/>
    <n v="110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36"/>
    <n v="157"/>
    <n v="39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36"/>
    <n v="182"/>
    <n v="11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36"/>
    <n v="18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36"/>
    <n v="36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36"/>
    <n v="0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36"/>
    <n v="1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36"/>
    <n v="3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36"/>
    <n v="0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36"/>
    <n v="21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36"/>
    <n v="4"/>
    <n v="88.33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36"/>
    <n v="0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36"/>
    <n v="1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36"/>
    <n v="0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36"/>
    <n v="1"/>
    <n v="47.91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36"/>
    <n v="1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36"/>
    <n v="1"/>
    <n v="8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36"/>
    <n v="4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36"/>
    <n v="0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36"/>
    <n v="2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36"/>
    <n v="1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x v="36"/>
    <n v="1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36"/>
    <n v="3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37"/>
    <n v="10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37"/>
    <n v="3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37"/>
    <n v="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37"/>
    <n v="3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37"/>
    <n v="15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37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37"/>
    <n v="34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37"/>
    <n v="5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37"/>
    <n v="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37"/>
    <n v="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37"/>
    <n v="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37"/>
    <n v="5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37"/>
    <n v="1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37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37"/>
    <n v="2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37"/>
    <n v="24"/>
    <n v="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37"/>
    <n v="3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37"/>
    <n v="0"/>
    <n v="250"/>
    <x v="2"/>
    <x v="37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37"/>
    <n v="1"/>
    <n v="166.67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37"/>
    <n v="2"/>
    <n v="125"/>
    <x v="2"/>
    <x v="3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19"/>
    <n v="6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19"/>
    <n v="8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19"/>
    <n v="3"/>
    <n v="166.67"/>
    <x v="7"/>
    <x v="1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19"/>
    <n v="1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19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19"/>
    <n v="2"/>
    <n v="0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19"/>
    <n v="3"/>
    <n v="0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19"/>
    <n v="1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19"/>
    <n v="1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19"/>
    <n v="1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19"/>
    <n v="1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19"/>
    <n v="14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19"/>
    <n v="10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19"/>
    <n v="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19"/>
    <n v="3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19"/>
    <n v="1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19"/>
    <n v="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19"/>
    <n v="6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19"/>
    <n v="23500"/>
    <n v="0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19"/>
    <n v="5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38"/>
    <n v="14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38"/>
    <n v="5"/>
    <n v="17.96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38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38"/>
    <n v="2"/>
    <n v="66.1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38"/>
    <n v="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38"/>
    <n v="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38"/>
    <n v="6"/>
    <n v="1.17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38"/>
    <n v="2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38"/>
    <n v="1"/>
    <n v="1.49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38"/>
    <n v="1"/>
    <n v="0.42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38"/>
    <n v="12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38"/>
    <n v="8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38"/>
    <n v="0"/>
    <n v="0.32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38"/>
    <n v="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38"/>
    <n v="4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38"/>
    <n v="5"/>
    <n v="2.41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38"/>
    <n v="2"/>
    <n v="1.38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38"/>
    <n v="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38"/>
    <n v="7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38"/>
    <n v="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30"/>
    <n v="59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30"/>
    <n v="9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30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30"/>
    <n v="18"/>
    <n v="0.43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30"/>
    <n v="1"/>
    <n v="3.85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30"/>
    <n v="0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30"/>
    <n v="4"/>
    <n v="0.61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30"/>
    <n v="3"/>
    <n v="1.100000000000000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30"/>
    <n v="6"/>
    <n v="18.7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30"/>
    <n v="2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30"/>
    <n v="1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30"/>
    <n v="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30"/>
    <n v="1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30"/>
    <n v="4260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30"/>
    <n v="57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30"/>
    <n v="5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30"/>
    <n v="1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30"/>
    <n v="9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30"/>
    <n v="39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30"/>
    <n v="142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9"/>
    <n v="5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9"/>
    <n v="17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9"/>
    <n v="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9"/>
    <n v="3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9"/>
    <n v="5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9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9"/>
    <n v="83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9"/>
    <n v="8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9"/>
    <n v="4"/>
    <n v="205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9"/>
    <n v="2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9"/>
    <n v="13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9"/>
    <n v="9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9"/>
    <n v="20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9"/>
    <n v="4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9"/>
    <n v="81"/>
    <n v="26.87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9"/>
    <n v="4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9"/>
    <n v="27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9"/>
    <n v="20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9"/>
    <n v="40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9"/>
    <n v="8"/>
    <n v="0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9"/>
    <n v="8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9"/>
    <n v="12"/>
    <n v="400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9"/>
    <n v="1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9"/>
    <n v="10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9"/>
    <n v="10"/>
    <n v="0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9"/>
    <n v="8"/>
    <n v="1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9"/>
    <n v="10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9"/>
    <n v="6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9"/>
    <n v="49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9"/>
    <n v="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9"/>
    <n v="2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9"/>
    <n v="5"/>
    <n v="0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9"/>
    <n v="72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9"/>
    <n v="10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9"/>
    <n v="8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9"/>
    <n v="2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9"/>
    <n v="13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9"/>
    <n v="7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9"/>
    <n v="15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6"/>
    <n v="30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6"/>
    <n v="38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6"/>
    <n v="38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6"/>
    <n v="6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6"/>
    <n v="7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6"/>
    <n v="15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6"/>
    <n v="36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6"/>
    <n v="18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6"/>
    <n v="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6"/>
    <n v="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6"/>
    <n v="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6"/>
    <n v="18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6"/>
    <n v="4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6"/>
    <n v="7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6"/>
    <n v="51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6"/>
    <n v="44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6"/>
    <n v="4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6"/>
    <n v="7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6"/>
    <n v="7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6"/>
    <n v="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6"/>
    <n v="7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6"/>
    <n v="12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6"/>
    <n v="3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6"/>
    <n v="35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6"/>
    <n v="86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6"/>
    <n v="11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6"/>
    <n v="7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6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6"/>
    <n v="13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6"/>
    <n v="13"/>
    <n v="5.88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6"/>
    <n v="3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6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6"/>
    <n v="12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6"/>
    <n v="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6"/>
    <n v="13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6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6"/>
    <n v="5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6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6"/>
    <n v="7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6"/>
    <n v="163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6"/>
    <n v="32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6"/>
    <n v="5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6"/>
    <n v="320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6"/>
    <n v="49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6"/>
    <n v="11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6"/>
    <n v="1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6"/>
    <n v="16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6"/>
    <n v="3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6"/>
    <n v="12"/>
    <n v="4.08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6"/>
    <n v="10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6"/>
    <n v="10"/>
    <n v="5.96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6"/>
    <n v="1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6"/>
    <n v="11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6"/>
    <n v="38"/>
    <n v="14.33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6"/>
    <n v="30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6"/>
    <n v="67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6"/>
    <n v="35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6"/>
    <n v="15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6"/>
    <n v="9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6"/>
    <n v="12"/>
    <n v="2.27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6"/>
    <n v="30"/>
    <n v="30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6"/>
    <n v="2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6"/>
    <n v="2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6"/>
    <n v="55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6"/>
    <n v="4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6"/>
    <n v="4"/>
    <n v="0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6"/>
    <n v="1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6"/>
    <n v="1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6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6"/>
    <n v="4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6"/>
    <n v="7"/>
    <n v="0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6"/>
    <n v="6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6"/>
    <n v="3"/>
    <n v="0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6"/>
    <n v="29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6"/>
    <n v="48"/>
    <n v="57.8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6"/>
    <n v="10"/>
    <n v="48.17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6"/>
    <n v="1"/>
    <n v="19.07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6"/>
    <n v="29"/>
    <n v="0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6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6"/>
    <n v="7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6"/>
    <n v="112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6"/>
    <n v="2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6"/>
    <n v="1"/>
    <n v="28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6"/>
    <n v="11"/>
    <n v="93.33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6"/>
    <n v="1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6"/>
    <n v="6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6"/>
    <n v="11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6"/>
    <n v="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6"/>
    <n v="1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6"/>
    <n v="6"/>
    <n v="30.78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6"/>
    <n v="3"/>
    <n v="21.31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6"/>
    <n v="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6"/>
    <n v="1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6"/>
    <n v="5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6"/>
    <n v="1"/>
    <n v="9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6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6"/>
    <n v="9"/>
    <n v="67.5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6"/>
    <n v="2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6"/>
    <n v="2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6"/>
    <n v="5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6"/>
    <n v="35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6"/>
    <n v="3"/>
    <n v="53.2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6"/>
    <n v="1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6"/>
    <n v="66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6"/>
    <n v="13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6"/>
    <n v="9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6"/>
    <n v="1"/>
    <n v="0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6"/>
    <n v="9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6"/>
    <n v="13"/>
    <n v="8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6"/>
    <n v="3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6"/>
    <n v="5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6"/>
    <n v="5"/>
    <n v="130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6"/>
    <n v="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6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6"/>
    <n v="9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6"/>
    <n v="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6"/>
    <n v="3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6"/>
    <n v="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6"/>
    <n v="5"/>
    <n v="35.86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6"/>
    <n v="33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6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6"/>
    <n v="5"/>
    <n v="62.5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6"/>
    <n v="17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6"/>
    <n v="7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6"/>
    <n v="4"/>
    <n v="35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6"/>
    <n v="1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6"/>
    <n v="3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6"/>
    <n v="0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6"/>
    <n v="1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6"/>
    <n v="14"/>
    <n v="17.86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6"/>
    <n v="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6"/>
    <n v="3"/>
    <n v="125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6"/>
    <n v="1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6"/>
    <n v="2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6"/>
    <n v="13"/>
    <n v="34.71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6"/>
    <n v="12"/>
    <n v="26.78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6"/>
    <n v="5"/>
    <n v="12.05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6"/>
    <n v="4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6"/>
    <n v="10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40"/>
    <n v="240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40"/>
    <n v="47"/>
    <n v="39.5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40"/>
    <n v="79"/>
    <n v="23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40"/>
    <n v="1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40"/>
    <n v="1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40"/>
    <n v="8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40"/>
    <n v="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40"/>
    <n v="23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40"/>
    <n v="3"/>
    <n v="7.28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40"/>
    <n v="2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40"/>
    <n v="3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40"/>
    <n v="7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40"/>
    <n v="9"/>
    <n v="4.1900000000000004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40"/>
    <n v="9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40"/>
    <n v="6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40"/>
    <n v="23"/>
    <n v="6.62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40"/>
    <n v="15"/>
    <n v="4.09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40"/>
    <n v="6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40"/>
    <n v="3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40"/>
    <n v="9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38"/>
    <n v="1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38"/>
    <n v="0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38"/>
    <n v="7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38"/>
    <n v="2"/>
    <n v="216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38"/>
    <n v="11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38"/>
    <n v="1"/>
    <n v="16.54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38"/>
    <n v="0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38"/>
    <n v="2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38"/>
    <n v="0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38"/>
    <n v="1"/>
    <n v="26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38"/>
    <n v="0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38"/>
    <n v="1"/>
    <n v="0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38"/>
    <n v="18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38"/>
    <n v="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38"/>
    <n v="1"/>
    <n v="68.33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38"/>
    <n v="2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6"/>
    <n v="4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6"/>
    <n v="20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6"/>
    <n v="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6"/>
    <n v="4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6"/>
    <n v="13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6"/>
    <n v="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6"/>
    <n v="4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6"/>
    <n v="6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6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6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6"/>
    <n v="6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6"/>
    <n v="1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6"/>
    <n v="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6"/>
    <n v="4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6"/>
    <n v="3"/>
    <n v="1.77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6"/>
    <n v="286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6"/>
    <n v="7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6"/>
    <n v="26"/>
    <n v="12.25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6"/>
    <n v="4"/>
    <n v="4.26"/>
    <x v="1"/>
    <x v="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6"/>
    <n v="7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38"/>
    <n v="5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38"/>
    <n v="4"/>
    <n v="3.31"/>
    <x v="1"/>
    <x v="3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38"/>
    <n v="0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38"/>
    <n v="1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38"/>
    <n v="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38"/>
    <n v="8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38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38"/>
    <n v="19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38"/>
    <n v="1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38"/>
    <n v="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38"/>
    <n v="2"/>
    <n v="1.99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38"/>
    <n v="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38"/>
    <n v="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38"/>
    <n v="6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38"/>
    <n v="1"/>
    <n v="0.72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38"/>
    <n v="1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38"/>
    <n v="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38"/>
    <n v="0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38"/>
    <n v="13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38"/>
    <n v="35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38"/>
    <n v="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38"/>
    <n v="3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38"/>
    <n v="6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38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38"/>
    <n v="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38"/>
    <n v="2"/>
    <n v="1.75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38"/>
    <n v="28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38"/>
    <n v="6"/>
    <n v="6.54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38"/>
    <n v="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38"/>
    <n v="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38"/>
    <n v="54"/>
    <n v="6.48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38"/>
    <n v="4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38"/>
    <n v="2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38"/>
    <n v="1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38"/>
    <n v="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38"/>
    <n v="2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38"/>
    <n v="1"/>
    <n v="0.96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38"/>
    <n v="4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38"/>
    <n v="1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38"/>
    <n v="2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38"/>
    <n v="3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38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38"/>
    <n v="22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38"/>
    <n v="3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38"/>
    <n v="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38"/>
    <n v="17"/>
    <n v="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38"/>
    <n v="0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38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38"/>
    <n v="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38"/>
    <n v="9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38"/>
    <n v="10"/>
    <n v="5.0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38"/>
    <n v="15"/>
    <n v="5.8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38"/>
    <n v="5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38"/>
    <n v="0"/>
    <n v="0.12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38"/>
    <n v="1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38"/>
    <n v="1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38"/>
    <n v="28"/>
    <n v="4.41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38"/>
    <n v="14"/>
    <n v="5.19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38"/>
    <n v="1"/>
    <n v="0.59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38"/>
    <n v="5"/>
    <n v="3.33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38"/>
    <n v="2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38"/>
    <n v="9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38"/>
    <n v="1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38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38"/>
    <n v="3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38"/>
    <n v="2"/>
    <n v="2.33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38"/>
    <n v="27"/>
    <n v="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38"/>
    <n v="3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38"/>
    <n v="4"/>
    <n v="2.46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38"/>
    <n v="22"/>
    <n v="14.67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38"/>
    <n v="4"/>
    <n v="3.7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38"/>
    <n v="0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38"/>
    <n v="1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38"/>
    <n v="44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38"/>
    <n v="1"/>
    <n v="13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38"/>
    <n v="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38"/>
    <n v="1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38"/>
    <n v="1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38"/>
    <n v="0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38"/>
    <n v="1"/>
    <n v="1.91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38"/>
    <n v="4"/>
    <n v="5.48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38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38"/>
    <n v="1"/>
    <n v="63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38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38"/>
    <n v="2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38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38"/>
    <n v="13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38"/>
    <n v="1"/>
    <n v="7.81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38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38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38"/>
    <n v="0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38"/>
    <n v="0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38"/>
    <n v="1"/>
    <n v="6.2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38"/>
    <n v="1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38"/>
    <n v="1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38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38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38"/>
    <n v="0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38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38"/>
    <n v="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38"/>
    <n v="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38"/>
    <n v="3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38"/>
    <n v="0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38"/>
    <n v="1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38"/>
    <n v="1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38"/>
    <n v="0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38"/>
    <n v="0"/>
    <n v="2.56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38"/>
    <n v="0"/>
    <n v="12.78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38"/>
    <n v="2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38"/>
    <n v="0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38"/>
    <n v="3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38"/>
    <n v="0"/>
    <n v="113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38"/>
    <n v="1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38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38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38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38"/>
    <n v="6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38"/>
    <n v="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38"/>
    <n v="4"/>
    <n v="9.17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38"/>
    <n v="1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38"/>
    <n v="3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38"/>
    <n v="3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38"/>
    <n v="2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38"/>
    <n v="11"/>
    <n v="26.5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38"/>
    <n v="0"/>
    <n v="3.66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38"/>
    <n v="0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38"/>
    <n v="0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38"/>
    <n v="0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38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38"/>
    <n v="1"/>
    <n v="11.6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38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38"/>
    <n v="1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38"/>
    <n v="14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38"/>
    <n v="11"/>
    <n v="10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38"/>
    <n v="0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38"/>
    <n v="1"/>
    <n v="10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38"/>
    <n v="0"/>
    <n v="10.199999999999999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38"/>
    <n v="7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38"/>
    <n v="51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38"/>
    <n v="0"/>
    <n v="0.28999999999999998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38"/>
    <n v="0"/>
    <n v="25.2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38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6"/>
    <n v="1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6"/>
    <n v="8"/>
    <n v="100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6"/>
    <n v="1"/>
    <n v="25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6"/>
    <n v="2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6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6"/>
    <n v="20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6"/>
    <n v="1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6"/>
    <n v="13"/>
    <n v="14.29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6"/>
    <n v="20"/>
    <n v="4.5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6"/>
    <n v="7"/>
    <n v="100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6"/>
    <n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6"/>
    <n v="0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6"/>
    <n v="1"/>
    <n v="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6"/>
    <n v="20"/>
    <n v="1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6"/>
    <n v="4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6"/>
    <n v="14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6"/>
    <n v="1"/>
    <n v="3.33"/>
    <x v="1"/>
    <x v="6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6"/>
    <n v="0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6"/>
    <n v="1"/>
    <n v="0.47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6"/>
    <n v="6"/>
    <n v="1.75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6"/>
    <n v="8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6"/>
    <n v="3"/>
    <n v="0.92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6"/>
    <n v="3"/>
    <n v="2.7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6"/>
    <n v="4"/>
    <n v="1.42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6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6"/>
    <n v="1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6"/>
    <n v="2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6"/>
    <n v="2"/>
    <n v="1.06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6"/>
    <n v="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6"/>
    <n v="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6"/>
    <n v="6"/>
    <n v="1.7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6"/>
    <n v="2"/>
    <n v="1.58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6"/>
    <n v="5"/>
    <n v="1.22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6"/>
    <n v="2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6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6"/>
    <n v="4"/>
    <n v="1.27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6"/>
    <n v="1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6"/>
    <n v="0"/>
    <n v="0.1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6"/>
    <n v="3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6"/>
    <n v="3"/>
    <n v="1.41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6"/>
    <n v="1"/>
    <n v="1.04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6"/>
    <n v="4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6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6"/>
    <n v="4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6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6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6"/>
    <n v="2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6"/>
    <n v="4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6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6"/>
    <n v="5"/>
    <n v="1.05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6"/>
    <n v="2"/>
    <n v="1.32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6"/>
    <n v="7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6"/>
    <n v="16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6"/>
    <n v="1"/>
    <n v="0.53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6"/>
    <n v="3"/>
    <n v="1.18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6"/>
    <n v="2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6"/>
    <n v="8"/>
    <n v="3.33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6"/>
    <n v="3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6"/>
    <n v="1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40"/>
    <n v="39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40"/>
    <n v="0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40"/>
    <n v="2"/>
    <n v="0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40"/>
    <n v="2"/>
    <n v="18.75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40"/>
    <n v="1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40"/>
    <n v="2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40"/>
    <n v="1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40"/>
    <n v="2"/>
    <n v="1.92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40"/>
    <n v="0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40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40"/>
    <n v="0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40"/>
    <n v="2"/>
    <n v="1.42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40"/>
    <n v="0"/>
    <n v="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40"/>
    <n v="4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40"/>
    <n v="2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40"/>
    <n v="7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40"/>
    <n v="15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40"/>
    <n v="1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40"/>
    <n v="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40"/>
    <n v="1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6"/>
    <n v="1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6"/>
    <n v="1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6"/>
    <n v="2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6"/>
    <n v="0"/>
    <n v="0.22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6"/>
    <n v="2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6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6"/>
    <n v="1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6"/>
    <n v="0"/>
    <n v="0.52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6"/>
    <n v="4"/>
    <n v="2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6"/>
    <n v="2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6"/>
    <n v="1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6"/>
    <n v="0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6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6"/>
    <n v="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6"/>
    <n v="3"/>
    <n v="0.8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6"/>
    <n v="2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6"/>
    <n v="0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6"/>
    <n v="3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6"/>
    <n v="5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6"/>
    <n v="5"/>
    <n v="2.17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6"/>
    <n v="1"/>
    <n v="1.76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6"/>
    <n v="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6"/>
    <n v="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6"/>
    <n v="6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6"/>
    <n v="6"/>
    <n v="2.38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6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6"/>
    <n v="2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6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6"/>
    <n v="0"/>
    <n v="0.55000000000000004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6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6"/>
    <n v="2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6"/>
    <n v="1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6"/>
    <n v="2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6"/>
    <n v="1"/>
    <n v="0.36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6"/>
    <n v="1"/>
    <n v="0.33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6"/>
    <n v="1"/>
    <n v="0.85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6"/>
    <n v="4"/>
    <n v="0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6"/>
    <n v="0"/>
    <n v="0.22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6"/>
    <n v="1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6"/>
    <n v="2"/>
    <n v="0.98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6"/>
    <n v="0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6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6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6"/>
    <n v="4"/>
    <n v="2.75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6"/>
    <n v="2"/>
    <n v="1.1000000000000001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6"/>
    <n v="0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6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6"/>
    <n v="18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6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6"/>
    <n v="3"/>
    <n v="1.3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6"/>
    <n v="1"/>
    <n v="0.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6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6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6"/>
    <n v="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6"/>
    <n v="0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6"/>
    <n v="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6"/>
    <n v="2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6"/>
    <n v="2"/>
    <n v="0.81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6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6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6"/>
    <n v="3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6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6"/>
    <n v="3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6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6"/>
    <n v="1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6"/>
    <n v="1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6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6"/>
    <n v="3"/>
    <n v="4.17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6"/>
    <n v="1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6"/>
    <n v="1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6"/>
    <n v="2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6"/>
    <n v="1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6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6"/>
    <n v="1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6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6"/>
    <n v="6"/>
    <n v="1.06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6"/>
    <n v="2"/>
    <n v="3.33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6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6"/>
    <n v="0"/>
    <n v="0.41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6"/>
    <n v="2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6"/>
    <n v="1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6"/>
    <n v="1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6"/>
    <n v="3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6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6"/>
    <n v="5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6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6"/>
    <n v="8"/>
    <n v="2.08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6"/>
    <n v="7"/>
    <n v="1.85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6"/>
    <n v="3"/>
    <n v="1.06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6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6"/>
    <n v="1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6"/>
    <n v="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6"/>
    <n v="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6"/>
    <n v="2"/>
    <n v="0.71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6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6"/>
    <n v="3"/>
    <n v="1.43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6"/>
    <n v="0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6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6"/>
    <n v="3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6"/>
    <n v="5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6"/>
    <n v="1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6"/>
    <n v="13"/>
    <n v="1.52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6"/>
    <n v="1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6"/>
    <n v="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6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6"/>
    <n v="2"/>
    <n v="1.55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6"/>
    <n v="6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6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6"/>
    <n v="0"/>
    <n v="0.36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6"/>
    <n v="4"/>
    <n v="2.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6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6"/>
    <n v="9"/>
    <n v="2.8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6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6"/>
    <n v="9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6"/>
    <n v="1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6"/>
    <n v="5"/>
    <n v="0.92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6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6"/>
    <n v="11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6"/>
    <n v="1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6"/>
    <n v="5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6"/>
    <n v="2"/>
    <n v="4.67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6"/>
    <n v="4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6"/>
    <n v="3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6"/>
    <n v="1"/>
    <n v="0.63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6"/>
    <n v="1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6"/>
    <n v="1"/>
    <n v="0.36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6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6"/>
    <n v="1"/>
    <n v="0.63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6"/>
    <n v="16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6"/>
    <n v="2"/>
    <n v="1.1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6"/>
    <n v="0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6"/>
    <n v="1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6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6"/>
    <n v="1"/>
    <n v="1.43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6"/>
    <n v="1"/>
    <n v="0.51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6"/>
    <n v="6"/>
    <n v="1.74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6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6"/>
    <n v="8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6"/>
    <n v="3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6"/>
    <n v="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6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6"/>
    <n v="4"/>
    <n v="2.57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6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6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6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6"/>
    <n v="7"/>
    <n v="0.8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6"/>
    <n v="1"/>
    <n v="0.64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6"/>
    <n v="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6"/>
    <n v="2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6"/>
    <n v="2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6"/>
    <n v="0"/>
    <n v="0.22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6"/>
    <n v="1"/>
    <n v="1.5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6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6"/>
    <n v="1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6"/>
    <n v="7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6"/>
    <n v="0"/>
    <n v="1.3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6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6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6"/>
    <n v="7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6"/>
    <n v="5"/>
    <n v="1.1299999999999999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6"/>
    <n v="3"/>
    <n v="1.3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6"/>
    <n v="1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6"/>
    <n v="2"/>
    <n v="1.23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6"/>
    <n v="16"/>
    <n v="3.44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6"/>
    <n v="3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6"/>
    <n v="2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6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6"/>
    <n v="1"/>
    <n v="1.76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6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6"/>
    <n v="0"/>
    <n v="0.39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6"/>
    <n v="5"/>
    <n v="1.43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6"/>
    <n v="2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6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6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6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6"/>
    <n v="2"/>
    <n v="1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6"/>
    <n v="1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6"/>
    <n v="2"/>
    <n v="2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6"/>
    <n v="1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6"/>
    <n v="1"/>
    <n v="0.83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6"/>
    <n v="2"/>
    <n v="0.64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6"/>
    <n v="0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6"/>
    <n v="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6"/>
    <n v="6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6"/>
    <n v="5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6"/>
    <n v="2"/>
    <n v="0.59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6"/>
    <n v="5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6"/>
    <n v="5"/>
    <n v="0.68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6"/>
    <n v="2"/>
    <n v="0.9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6"/>
    <n v="1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6"/>
    <n v="1"/>
    <n v="0.4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6"/>
    <n v="2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6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6"/>
    <n v="1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6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6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6"/>
    <n v="5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6"/>
    <n v="7"/>
    <n v="1.53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6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6"/>
    <n v="1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6"/>
    <n v="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6"/>
    <n v="5"/>
    <n v="1.19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6"/>
    <n v="1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6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6"/>
    <n v="1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6"/>
    <n v="5"/>
    <n v="1.79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6"/>
    <n v="1"/>
    <n v="0.5699999999999999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6"/>
    <n v="13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6"/>
    <n v="1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6"/>
    <n v="1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6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6"/>
    <n v="1"/>
    <n v="0.54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6"/>
    <n v="4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6"/>
    <n v="0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6"/>
    <n v="1"/>
    <n v="0.54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6"/>
    <n v="10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6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6"/>
    <n v="0"/>
    <n v="0.24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6"/>
    <n v="1"/>
    <n v="0.28999999999999998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6"/>
    <n v="2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6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6"/>
    <n v="17"/>
    <n v="2.08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6"/>
    <n v="1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6"/>
    <n v="1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6"/>
    <n v="1"/>
    <n v="0.6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6"/>
    <n v="0"/>
    <n v="0.35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6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6"/>
    <n v="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6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6"/>
    <n v="1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6"/>
    <n v="1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6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6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6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6"/>
    <n v="8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6"/>
    <n v="2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6"/>
    <n v="7"/>
    <n v="1.05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6"/>
    <n v="1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6"/>
    <n v="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6"/>
    <n v="2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6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6"/>
    <n v="3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6"/>
    <n v="4"/>
    <n v="0.54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6"/>
    <n v="3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6"/>
    <n v="2"/>
    <n v="0.54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6"/>
    <n v="7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6"/>
    <n v="3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6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6"/>
    <n v="1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6"/>
    <n v="1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6"/>
    <n v="2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6"/>
    <n v="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6"/>
    <n v="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6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6"/>
    <n v="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6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6"/>
    <n v="0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6"/>
    <n v="1"/>
    <n v="0.5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6"/>
    <n v="1"/>
    <n v="0.3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6"/>
    <n v="1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6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6"/>
    <n v="1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6"/>
    <n v="6"/>
    <n v="1.78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6"/>
    <n v="3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6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6"/>
    <n v="0"/>
    <n v="0.4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6"/>
    <n v="1"/>
    <n v="0.38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6"/>
    <n v="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6"/>
    <n v="5"/>
    <n v="2.5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6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6"/>
    <n v="1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6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6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6"/>
    <n v="0"/>
    <n v="0.16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6"/>
    <n v="1"/>
    <n v="0.19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6"/>
    <n v="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6"/>
    <n v="1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6"/>
    <n v="1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6"/>
    <n v="0"/>
    <n v="0.2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6"/>
    <n v="1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6"/>
    <n v="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6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6"/>
    <n v="1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6"/>
    <n v="2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6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6"/>
    <n v="1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6"/>
    <n v="3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6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6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6"/>
    <n v="1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6"/>
    <n v="1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6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6"/>
    <n v="1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6"/>
    <n v="1"/>
    <n v="0.26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6"/>
    <n v="0"/>
    <n v="0.32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6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6"/>
    <n v="1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6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6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6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6"/>
    <n v="1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6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6"/>
    <n v="1"/>
    <n v="0.6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6"/>
    <n v="1"/>
    <n v="0.53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6"/>
    <n v="1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6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6"/>
    <n v="2"/>
    <n v="1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6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6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6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6"/>
    <n v="1"/>
    <n v="0.3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6"/>
    <n v="1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6"/>
    <n v="1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6"/>
    <n v="3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6"/>
    <n v="1"/>
    <n v="0.28999999999999998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6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6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6"/>
    <n v="2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6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6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6"/>
    <n v="1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6"/>
    <n v="2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6"/>
    <n v="0"/>
    <n v="0.45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6"/>
    <n v="1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6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6"/>
    <n v="2"/>
    <n v="1.25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6"/>
    <n v="0"/>
    <n v="0.05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6"/>
    <n v="1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6"/>
    <n v="7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6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6"/>
    <n v="1"/>
    <n v="0.12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6"/>
    <n v="2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6"/>
    <n v="3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6"/>
    <n v="1"/>
    <n v="0.31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6"/>
    <n v="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6"/>
    <n v="1"/>
    <n v="0.34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6"/>
    <n v="0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6"/>
    <n v="4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6"/>
    <n v="1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6"/>
    <n v="0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6"/>
    <n v="0"/>
    <n v="0.77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6"/>
    <n v="1"/>
    <n v="0.24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6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6"/>
    <n v="1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6"/>
    <n v="1"/>
    <n v="0.45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6"/>
    <n v="0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6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6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6"/>
    <n v="0"/>
    <n v="0.4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6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6"/>
    <n v="2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6"/>
    <n v="1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6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6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6"/>
    <n v="2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6"/>
    <n v="1"/>
    <n v="0.24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6"/>
    <n v="1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6"/>
    <n v="1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6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6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6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6"/>
    <n v="0"/>
    <n v="0.12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6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6"/>
    <n v="0"/>
    <n v="0.2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6"/>
    <n v="1"/>
    <n v="0.56000000000000005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6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6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6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6"/>
    <n v="5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6"/>
    <n v="1"/>
    <n v="0.19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6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6"/>
    <n v="1"/>
    <n v="0.36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6"/>
    <n v="1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6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6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6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6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6"/>
    <n v="0"/>
    <n v="0.22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6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6"/>
    <n v="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6"/>
    <n v="3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6"/>
    <n v="0"/>
    <n v="0.08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6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6"/>
    <n v="1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6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6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6"/>
    <n v="0"/>
    <n v="0.14000000000000001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6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6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6"/>
    <n v="0"/>
    <n v="0.15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6"/>
    <n v="1"/>
    <n v="0.19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6"/>
    <n v="1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6"/>
    <n v="40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6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6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6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6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6"/>
    <n v="1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6"/>
    <n v="0"/>
    <n v="0.05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6"/>
    <n v="1"/>
    <n v="0.15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6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6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6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6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6"/>
    <n v="0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6"/>
    <n v="0"/>
    <n v="0.15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6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6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6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6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6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6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6"/>
    <n v="0"/>
    <n v="0.01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6"/>
    <n v="0"/>
    <n v="0.03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6"/>
    <n v="0"/>
    <n v="0.1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6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6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6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6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6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40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40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40"/>
    <n v="0"/>
    <n v="1"/>
    <x v="1"/>
    <x v="40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40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40"/>
    <n v="0"/>
    <n v="0.06"/>
    <x v="1"/>
    <x v="4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40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40"/>
    <n v="0"/>
    <n v="7.0000000000000007E-2"/>
    <x v="1"/>
    <x v="40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40"/>
    <n v="0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40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40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40"/>
    <n v="0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40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40"/>
    <n v="0"/>
    <n v="0.5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6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6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6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6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6"/>
    <n v="0"/>
    <n v="0.06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6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6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6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6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6"/>
    <n v="0"/>
    <n v="0.05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6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6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6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6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6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6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6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6"/>
    <n v="0"/>
    <n v="7.0000000000000007E-2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6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6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6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6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6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6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6"/>
    <n v="0"/>
    <n v="0.02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6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6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6"/>
    <n v="2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6"/>
    <n v="0"/>
    <n v="0.06"/>
    <x v="1"/>
    <x v="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6"/>
    <n v="0"/>
    <n v="0.01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6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6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6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6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6"/>
    <n v="0"/>
    <n v="0.01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6"/>
    <n v="0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6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6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6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6"/>
    <n v="0"/>
    <n v="0.04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6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6"/>
    <n v="0"/>
    <n v="0.02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6"/>
    <n v="0"/>
    <n v="0.03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6"/>
    <n v="0"/>
    <n v="0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6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6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6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6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6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6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6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6"/>
    <n v="0"/>
    <n v="0.03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6"/>
    <n v="0"/>
    <n v="0.06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6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6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6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6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6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6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6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6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6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6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6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6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6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6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6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6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6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6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6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6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6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6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6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6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6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6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6"/>
    <n v="0"/>
    <n v="0"/>
    <x v="1"/>
    <x v="6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6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6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6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6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6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6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6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6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6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6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6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6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6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6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6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6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40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40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40"/>
    <n v="0"/>
    <n v="0"/>
    <x v="1"/>
    <x v="4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40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40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40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40"/>
    <n v="0"/>
    <n v="0"/>
    <x v="1"/>
    <x v="4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40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40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40"/>
    <n v="0"/>
    <n v="0"/>
    <x v="1"/>
    <x v="4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40"/>
    <n v="0"/>
    <n v="0"/>
    <x v="1"/>
    <x v="4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40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40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40"/>
    <n v="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40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40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40"/>
    <n v="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40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40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40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40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40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40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40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40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40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40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40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40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40"/>
    <n v="0"/>
    <n v="0"/>
    <x v="1"/>
    <x v="4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40"/>
    <n v="0"/>
    <n v="0"/>
    <x v="1"/>
    <x v="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40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40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40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40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40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40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40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40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40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40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40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40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40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40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40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40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40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40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40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40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40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40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40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40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40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6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6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6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6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6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6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6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6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6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6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6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6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6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6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6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6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6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6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6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6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6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6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6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6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6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6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6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6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6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6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6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6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6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6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6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6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6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6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6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6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6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6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6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6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6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6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6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6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6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6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6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6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6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6"/>
    <n v="0"/>
    <n v="0"/>
    <x v="1"/>
    <x v="6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6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6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6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6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6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40"/>
    <n v="0"/>
    <n v="0"/>
    <x v="1"/>
    <x v="4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40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40"/>
    <n v="0"/>
    <n v="0"/>
    <x v="1"/>
    <x v="4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40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40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40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40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40"/>
    <n v="0"/>
    <n v="0"/>
    <x v="1"/>
    <x v="4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40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40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6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6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6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6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6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6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6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6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6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6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6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6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6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6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6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6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6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6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6"/>
    <n v="0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6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6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6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6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6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6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6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6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6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6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6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6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6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6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6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6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6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6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6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6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6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6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6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6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6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6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6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6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6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6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6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6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6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6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6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6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6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6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6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6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6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6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6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6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6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6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6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6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6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6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6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6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6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6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6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6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6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6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6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6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6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6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6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6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6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6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6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6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6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6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6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6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6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6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6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6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6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6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6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6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6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6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6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6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6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6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6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6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6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6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6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6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6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6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6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6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6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6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6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6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6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6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6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6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6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6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6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6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6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6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6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6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6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6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6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6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6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6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6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6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6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6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6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6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6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6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6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6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6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6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6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6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6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6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6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6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6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6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6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6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6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6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6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6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6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6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6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6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6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6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6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6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6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6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6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6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6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6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6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6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6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6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6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1000"/>
  </r>
  <r>
    <x v="1001"/>
  </r>
  <r>
    <x v="1002"/>
  </r>
  <r>
    <x v="1003"/>
  </r>
  <r>
    <x v="1004"/>
  </r>
  <r>
    <x v="1005"/>
  </r>
  <r>
    <x v="1006"/>
  </r>
  <r>
    <x v="1007"/>
  </r>
  <r>
    <x v="1008"/>
  </r>
  <r>
    <x v="1009"/>
  </r>
  <r>
    <x v="1010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1036"/>
  </r>
  <r>
    <x v="1037"/>
  </r>
  <r>
    <x v="1038"/>
  </r>
  <r>
    <x v="1039"/>
  </r>
  <r>
    <x v="1040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1051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1118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1128"/>
  </r>
  <r>
    <x v="1129"/>
  </r>
  <r>
    <x v="1130"/>
  </r>
  <r>
    <x v="1131"/>
  </r>
  <r>
    <x v="1132"/>
  </r>
  <r>
    <x v="1133"/>
  </r>
  <r>
    <x v="1134"/>
  </r>
  <r>
    <x v="1135"/>
  </r>
  <r>
    <x v="1136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1178"/>
  </r>
  <r>
    <x v="1179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197"/>
  </r>
  <r>
    <x v="1198"/>
  </r>
  <r>
    <x v="1199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212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5"/>
  </r>
  <r>
    <x v="1226"/>
  </r>
  <r>
    <x v="1227"/>
  </r>
  <r>
    <x v="1228"/>
  </r>
  <r>
    <x v="1229"/>
  </r>
  <r>
    <x v="1230"/>
  </r>
  <r>
    <x v="1231"/>
  </r>
  <r>
    <x v="1232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4"/>
  </r>
  <r>
    <x v="1255"/>
  </r>
  <r>
    <x v="1256"/>
  </r>
  <r>
    <x v="1257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1283"/>
  </r>
  <r>
    <x v="1284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1297"/>
  </r>
  <r>
    <x v="1298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1351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80"/>
  </r>
  <r>
    <x v="1381"/>
  </r>
  <r>
    <x v="1382"/>
  </r>
  <r>
    <x v="1383"/>
  </r>
  <r>
    <x v="1384"/>
  </r>
  <r>
    <x v="1385"/>
  </r>
  <r>
    <x v="1386"/>
  </r>
  <r>
    <x v="1387"/>
  </r>
  <r>
    <x v="1388"/>
  </r>
  <r>
    <x v="1389"/>
  </r>
  <r>
    <x v="1390"/>
  </r>
  <r>
    <x v="1391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408"/>
  </r>
  <r>
    <x v="1409"/>
  </r>
  <r>
    <x v="1410"/>
  </r>
  <r>
    <x v="1411"/>
  </r>
  <r>
    <x v="1412"/>
  </r>
  <r>
    <x v="1413"/>
  </r>
  <r>
    <x v="1414"/>
  </r>
  <r>
    <x v="1415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1428"/>
  </r>
  <r>
    <x v="1429"/>
  </r>
  <r>
    <x v="1430"/>
  </r>
  <r>
    <x v="1431"/>
  </r>
  <r>
    <x v="1432"/>
  </r>
  <r>
    <x v="1433"/>
  </r>
  <r>
    <x v="1434"/>
  </r>
  <r>
    <x v="1435"/>
  </r>
  <r>
    <x v="1436"/>
  </r>
  <r>
    <x v="1437"/>
  </r>
  <r>
    <x v="1438"/>
  </r>
  <r>
    <x v="1439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9"/>
  </r>
  <r>
    <x v="1450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9"/>
  </r>
  <r>
    <x v="1470"/>
  </r>
  <r>
    <x v="1471"/>
  </r>
  <r>
    <x v="1472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492"/>
  </r>
  <r>
    <x v="1493"/>
  </r>
  <r>
    <x v="1494"/>
  </r>
  <r>
    <x v="1495"/>
  </r>
  <r>
    <x v="1496"/>
  </r>
  <r>
    <x v="1497"/>
  </r>
  <r>
    <x v="1498"/>
  </r>
  <r>
    <x v="1499"/>
  </r>
  <r>
    <x v="1500"/>
  </r>
  <r>
    <x v="1501"/>
  </r>
  <r>
    <x v="1502"/>
  </r>
  <r>
    <x v="1503"/>
  </r>
  <r>
    <x v="1504"/>
  </r>
  <r>
    <x v="1505"/>
  </r>
  <r>
    <x v="1506"/>
  </r>
  <r>
    <x v="1507"/>
  </r>
  <r>
    <x v="1508"/>
  </r>
  <r>
    <x v="1509"/>
  </r>
  <r>
    <x v="1510"/>
  </r>
  <r>
    <x v="1511"/>
  </r>
  <r>
    <x v="1512"/>
  </r>
  <r>
    <x v="1513"/>
  </r>
  <r>
    <x v="1514"/>
  </r>
  <r>
    <x v="1515"/>
  </r>
  <r>
    <x v="1516"/>
  </r>
  <r>
    <x v="1517"/>
  </r>
  <r>
    <x v="1518"/>
  </r>
  <r>
    <x v="1519"/>
  </r>
  <r>
    <x v="1520"/>
  </r>
  <r>
    <x v="1521"/>
  </r>
  <r>
    <x v="1522"/>
  </r>
  <r>
    <x v="1523"/>
  </r>
  <r>
    <x v="1524"/>
  </r>
  <r>
    <x v="1525"/>
  </r>
  <r>
    <x v="1526"/>
  </r>
  <r>
    <x v="1527"/>
  </r>
  <r>
    <x v="1528"/>
  </r>
  <r>
    <x v="1529"/>
  </r>
  <r>
    <x v="1530"/>
  </r>
  <r>
    <x v="1531"/>
  </r>
  <r>
    <x v="1532"/>
  </r>
  <r>
    <x v="1533"/>
  </r>
  <r>
    <x v="1534"/>
  </r>
  <r>
    <x v="153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34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80"/>
  </r>
  <r>
    <x v="1581"/>
  </r>
  <r>
    <x v="1582"/>
  </r>
  <r>
    <x v="1583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600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640"/>
  </r>
  <r>
    <x v="1641"/>
  </r>
  <r>
    <x v="1642"/>
  </r>
  <r>
    <x v="1643"/>
  </r>
  <r>
    <x v="1644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60"/>
  </r>
  <r>
    <x v="1661"/>
  </r>
  <r>
    <x v="1662"/>
  </r>
  <r>
    <x v="1663"/>
  </r>
  <r>
    <x v="1664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84"/>
  </r>
  <r>
    <x v="1685"/>
  </r>
  <r>
    <x v="1686"/>
  </r>
  <r>
    <x v="1687"/>
  </r>
  <r>
    <x v="1688"/>
  </r>
  <r>
    <x v="1689"/>
  </r>
  <r>
    <x v="1690"/>
  </r>
  <r>
    <x v="1691"/>
  </r>
  <r>
    <x v="1692"/>
  </r>
  <r>
    <x v="1693"/>
  </r>
  <r>
    <x v="1694"/>
  </r>
  <r>
    <x v="1695"/>
  </r>
  <r>
    <x v="1696"/>
  </r>
  <r>
    <x v="1697"/>
  </r>
  <r>
    <x v="1698"/>
  </r>
  <r>
    <x v="1699"/>
  </r>
  <r>
    <x v="1700"/>
  </r>
  <r>
    <x v="1701"/>
  </r>
  <r>
    <x v="1702"/>
  </r>
  <r>
    <x v="1703"/>
  </r>
  <r>
    <x v="1704"/>
  </r>
  <r>
    <x v="1705"/>
  </r>
  <r>
    <x v="1706"/>
  </r>
  <r>
    <x v="1707"/>
  </r>
  <r>
    <x v="1708"/>
  </r>
  <r>
    <x v="1709"/>
  </r>
  <r>
    <x v="1710"/>
  </r>
  <r>
    <x v="1711"/>
  </r>
  <r>
    <x v="1712"/>
  </r>
  <r>
    <x v="1713"/>
  </r>
  <r>
    <x v="1714"/>
  </r>
  <r>
    <x v="1715"/>
  </r>
  <r>
    <x v="1716"/>
  </r>
  <r>
    <x v="1717"/>
  </r>
  <r>
    <x v="1718"/>
  </r>
  <r>
    <x v="1719"/>
  </r>
  <r>
    <x v="1720"/>
  </r>
  <r>
    <x v="1721"/>
  </r>
  <r>
    <x v="1722"/>
  </r>
  <r>
    <x v="1723"/>
  </r>
  <r>
    <x v="1724"/>
  </r>
  <r>
    <x v="1725"/>
  </r>
  <r>
    <x v="1726"/>
  </r>
  <r>
    <x v="1727"/>
  </r>
  <r>
    <x v="1728"/>
  </r>
  <r>
    <x v="1729"/>
  </r>
  <r>
    <x v="1730"/>
  </r>
  <r>
    <x v="1731"/>
  </r>
  <r>
    <x v="1732"/>
  </r>
  <r>
    <x v="1733"/>
  </r>
  <r>
    <x v="1734"/>
  </r>
  <r>
    <x v="1735"/>
  </r>
  <r>
    <x v="1736"/>
  </r>
  <r>
    <x v="1737"/>
  </r>
  <r>
    <x v="1738"/>
  </r>
  <r>
    <x v="1739"/>
  </r>
  <r>
    <x v="1740"/>
  </r>
  <r>
    <x v="1741"/>
  </r>
  <r>
    <x v="1742"/>
  </r>
  <r>
    <x v="1743"/>
  </r>
  <r>
    <x v="1744"/>
  </r>
  <r>
    <x v="1745"/>
  </r>
  <r>
    <x v="1746"/>
  </r>
  <r>
    <x v="1747"/>
  </r>
  <r>
    <x v="1748"/>
  </r>
  <r>
    <x v="1749"/>
  </r>
  <r>
    <x v="1750"/>
  </r>
  <r>
    <x v="1751"/>
  </r>
  <r>
    <x v="1752"/>
  </r>
  <r>
    <x v="1753"/>
  </r>
  <r>
    <x v="1754"/>
  </r>
  <r>
    <x v="1755"/>
  </r>
  <r>
    <x v="1756"/>
  </r>
  <r>
    <x v="1757"/>
  </r>
  <r>
    <x v="1758"/>
  </r>
  <r>
    <x v="1759"/>
  </r>
  <r>
    <x v="1760"/>
  </r>
  <r>
    <x v="1761"/>
  </r>
  <r>
    <x v="1762"/>
  </r>
  <r>
    <x v="1763"/>
  </r>
  <r>
    <x v="1764"/>
  </r>
  <r>
    <x v="1765"/>
  </r>
  <r>
    <x v="1766"/>
  </r>
  <r>
    <x v="1767"/>
  </r>
  <r>
    <x v="1768"/>
  </r>
  <r>
    <x v="1769"/>
  </r>
  <r>
    <x v="1770"/>
  </r>
  <r>
    <x v="1771"/>
  </r>
  <r>
    <x v="1772"/>
  </r>
  <r>
    <x v="1773"/>
  </r>
  <r>
    <x v="1774"/>
  </r>
  <r>
    <x v="1775"/>
  </r>
  <r>
    <x v="1776"/>
  </r>
  <r>
    <x v="1777"/>
  </r>
  <r>
    <x v="1778"/>
  </r>
  <r>
    <x v="1779"/>
  </r>
  <r>
    <x v="1780"/>
  </r>
  <r>
    <x v="1781"/>
  </r>
  <r>
    <x v="1782"/>
  </r>
  <r>
    <x v="1783"/>
  </r>
  <r>
    <x v="1784"/>
  </r>
  <r>
    <x v="1785"/>
  </r>
  <r>
    <x v="1786"/>
  </r>
  <r>
    <x v="1787"/>
  </r>
  <r>
    <x v="1788"/>
  </r>
  <r>
    <x v="1789"/>
  </r>
  <r>
    <x v="1790"/>
  </r>
  <r>
    <x v="1791"/>
  </r>
  <r>
    <x v="1792"/>
  </r>
  <r>
    <x v="1793"/>
  </r>
  <r>
    <x v="1794"/>
  </r>
  <r>
    <x v="1795"/>
  </r>
  <r>
    <x v="1796"/>
  </r>
  <r>
    <x v="1797"/>
  </r>
  <r>
    <x v="1798"/>
  </r>
  <r>
    <x v="1799"/>
  </r>
  <r>
    <x v="1800"/>
  </r>
  <r>
    <x v="1801"/>
  </r>
  <r>
    <x v="1802"/>
  </r>
  <r>
    <x v="1803"/>
  </r>
  <r>
    <x v="1804"/>
  </r>
  <r>
    <x v="1805"/>
  </r>
  <r>
    <x v="1806"/>
  </r>
  <r>
    <x v="1807"/>
  </r>
  <r>
    <x v="1808"/>
  </r>
  <r>
    <x v="1809"/>
  </r>
  <r>
    <x v="1810"/>
  </r>
  <r>
    <x v="1811"/>
  </r>
  <r>
    <x v="1812"/>
  </r>
  <r>
    <x v="1813"/>
  </r>
  <r>
    <x v="1814"/>
  </r>
  <r>
    <x v="1815"/>
  </r>
  <r>
    <x v="1816"/>
  </r>
  <r>
    <x v="1817"/>
  </r>
  <r>
    <x v="1818"/>
  </r>
  <r>
    <x v="1819"/>
  </r>
  <r>
    <x v="1820"/>
  </r>
  <r>
    <x v="1821"/>
  </r>
  <r>
    <x v="1822"/>
  </r>
  <r>
    <x v="1823"/>
  </r>
  <r>
    <x v="1824"/>
  </r>
  <r>
    <x v="1825"/>
  </r>
  <r>
    <x v="1826"/>
  </r>
  <r>
    <x v="1827"/>
  </r>
  <r>
    <x v="1828"/>
  </r>
  <r>
    <x v="1829"/>
  </r>
  <r>
    <x v="1830"/>
  </r>
  <r>
    <x v="1831"/>
  </r>
  <r>
    <x v="1832"/>
  </r>
  <r>
    <x v="1833"/>
  </r>
  <r>
    <x v="1834"/>
  </r>
  <r>
    <x v="1835"/>
  </r>
  <r>
    <x v="1836"/>
  </r>
  <r>
    <x v="1837"/>
  </r>
  <r>
    <x v="1838"/>
  </r>
  <r>
    <x v="1839"/>
  </r>
  <r>
    <x v="1840"/>
  </r>
  <r>
    <x v="1841"/>
  </r>
  <r>
    <x v="1842"/>
  </r>
  <r>
    <x v="1843"/>
  </r>
  <r>
    <x v="1844"/>
  </r>
  <r>
    <x v="1845"/>
  </r>
  <r>
    <x v="1846"/>
  </r>
  <r>
    <x v="1847"/>
  </r>
  <r>
    <x v="1848"/>
  </r>
  <r>
    <x v="1849"/>
  </r>
  <r>
    <x v="1850"/>
  </r>
  <r>
    <x v="1851"/>
  </r>
  <r>
    <x v="1852"/>
  </r>
  <r>
    <x v="1853"/>
  </r>
  <r>
    <x v="1854"/>
  </r>
  <r>
    <x v="1855"/>
  </r>
  <r>
    <x v="1856"/>
  </r>
  <r>
    <x v="1857"/>
  </r>
  <r>
    <x v="1858"/>
  </r>
  <r>
    <x v="1859"/>
  </r>
  <r>
    <x v="1860"/>
  </r>
  <r>
    <x v="1861"/>
  </r>
  <r>
    <x v="1862"/>
  </r>
  <r>
    <x v="1863"/>
  </r>
  <r>
    <x v="1864"/>
  </r>
  <r>
    <x v="1865"/>
  </r>
  <r>
    <x v="1866"/>
  </r>
  <r>
    <x v="1867"/>
  </r>
  <r>
    <x v="1868"/>
  </r>
  <r>
    <x v="1869"/>
  </r>
  <r>
    <x v="1870"/>
  </r>
  <r>
    <x v="1871"/>
  </r>
  <r>
    <x v="1872"/>
  </r>
  <r>
    <x v="1873"/>
  </r>
  <r>
    <x v="1874"/>
  </r>
  <r>
    <x v="1875"/>
  </r>
  <r>
    <x v="1876"/>
  </r>
  <r>
    <x v="1877"/>
  </r>
  <r>
    <x v="1878"/>
  </r>
  <r>
    <x v="1879"/>
  </r>
  <r>
    <x v="1880"/>
  </r>
  <r>
    <x v="1881"/>
  </r>
  <r>
    <x v="1882"/>
  </r>
  <r>
    <x v="1883"/>
  </r>
  <r>
    <x v="1884"/>
  </r>
  <r>
    <x v="1885"/>
  </r>
  <r>
    <x v="1886"/>
  </r>
  <r>
    <x v="1887"/>
  </r>
  <r>
    <x v="1888"/>
  </r>
  <r>
    <x v="1889"/>
  </r>
  <r>
    <x v="1890"/>
  </r>
  <r>
    <x v="1891"/>
  </r>
  <r>
    <x v="1892"/>
  </r>
  <r>
    <x v="1893"/>
  </r>
  <r>
    <x v="1894"/>
  </r>
  <r>
    <x v="1895"/>
  </r>
  <r>
    <x v="1896"/>
  </r>
  <r>
    <x v="1897"/>
  </r>
  <r>
    <x v="1898"/>
  </r>
  <r>
    <x v="1899"/>
  </r>
  <r>
    <x v="1900"/>
  </r>
  <r>
    <x v="1901"/>
  </r>
  <r>
    <x v="1902"/>
  </r>
  <r>
    <x v="1903"/>
  </r>
  <r>
    <x v="1904"/>
  </r>
  <r>
    <x v="1905"/>
  </r>
  <r>
    <x v="1906"/>
  </r>
  <r>
    <x v="1907"/>
  </r>
  <r>
    <x v="1908"/>
  </r>
  <r>
    <x v="1909"/>
  </r>
  <r>
    <x v="1910"/>
  </r>
  <r>
    <x v="1911"/>
  </r>
  <r>
    <x v="1912"/>
  </r>
  <r>
    <x v="1913"/>
  </r>
  <r>
    <x v="1914"/>
  </r>
  <r>
    <x v="1915"/>
  </r>
  <r>
    <x v="1916"/>
  </r>
  <r>
    <x v="1917"/>
  </r>
  <r>
    <x v="1918"/>
  </r>
  <r>
    <x v="1919"/>
  </r>
  <r>
    <x v="1920"/>
  </r>
  <r>
    <x v="1921"/>
  </r>
  <r>
    <x v="1922"/>
  </r>
  <r>
    <x v="1923"/>
  </r>
  <r>
    <x v="1924"/>
  </r>
  <r>
    <x v="1925"/>
  </r>
  <r>
    <x v="1926"/>
  </r>
  <r>
    <x v="1927"/>
  </r>
  <r>
    <x v="1928"/>
  </r>
  <r>
    <x v="1929"/>
  </r>
  <r>
    <x v="1930"/>
  </r>
  <r>
    <x v="1931"/>
  </r>
  <r>
    <x v="1932"/>
  </r>
  <r>
    <x v="1933"/>
  </r>
  <r>
    <x v="1934"/>
  </r>
  <r>
    <x v="1935"/>
  </r>
  <r>
    <x v="1936"/>
  </r>
  <r>
    <x v="1937"/>
  </r>
  <r>
    <x v="1938"/>
  </r>
  <r>
    <x v="1939"/>
  </r>
  <r>
    <x v="1940"/>
  </r>
  <r>
    <x v="1941"/>
  </r>
  <r>
    <x v="1942"/>
  </r>
  <r>
    <x v="1943"/>
  </r>
  <r>
    <x v="1944"/>
  </r>
  <r>
    <x v="1945"/>
  </r>
  <r>
    <x v="1946"/>
  </r>
  <r>
    <x v="1947"/>
  </r>
  <r>
    <x v="1948"/>
  </r>
  <r>
    <x v="1949"/>
  </r>
  <r>
    <x v="1950"/>
  </r>
  <r>
    <x v="1951"/>
  </r>
  <r>
    <x v="1952"/>
  </r>
  <r>
    <x v="1953"/>
  </r>
  <r>
    <x v="1954"/>
  </r>
  <r>
    <x v="1955"/>
  </r>
  <r>
    <x v="1956"/>
  </r>
  <r>
    <x v="1957"/>
  </r>
  <r>
    <x v="1958"/>
  </r>
  <r>
    <x v="1959"/>
  </r>
  <r>
    <x v="1960"/>
  </r>
  <r>
    <x v="1961"/>
  </r>
  <r>
    <x v="1962"/>
  </r>
  <r>
    <x v="1963"/>
  </r>
  <r>
    <x v="1964"/>
  </r>
  <r>
    <x v="1965"/>
  </r>
  <r>
    <x v="1966"/>
  </r>
  <r>
    <x v="1967"/>
  </r>
  <r>
    <x v="1968"/>
  </r>
  <r>
    <x v="1969"/>
  </r>
  <r>
    <x v="1970"/>
  </r>
  <r>
    <x v="1971"/>
  </r>
  <r>
    <x v="1972"/>
  </r>
  <r>
    <x v="1973"/>
  </r>
  <r>
    <x v="1974"/>
  </r>
  <r>
    <x v="1975"/>
  </r>
  <r>
    <x v="1976"/>
  </r>
  <r>
    <x v="1977"/>
  </r>
  <r>
    <x v="1978"/>
  </r>
  <r>
    <x v="1979"/>
  </r>
  <r>
    <x v="1980"/>
  </r>
  <r>
    <x v="1981"/>
  </r>
  <r>
    <x v="1982"/>
  </r>
  <r>
    <x v="1983"/>
  </r>
  <r>
    <x v="1984"/>
  </r>
  <r>
    <x v="1985"/>
  </r>
  <r>
    <x v="1986"/>
  </r>
  <r>
    <x v="1987"/>
  </r>
  <r>
    <x v="1988"/>
  </r>
  <r>
    <x v="1989"/>
  </r>
  <r>
    <x v="1990"/>
  </r>
  <r>
    <x v="1991"/>
  </r>
  <r>
    <x v="1992"/>
  </r>
  <r>
    <x v="1993"/>
  </r>
  <r>
    <x v="1994"/>
  </r>
  <r>
    <x v="1995"/>
  </r>
  <r>
    <x v="1996"/>
  </r>
  <r>
    <x v="1997"/>
  </r>
  <r>
    <x v="1998"/>
  </r>
  <r>
    <x v="1999"/>
  </r>
  <r>
    <x v="2000"/>
  </r>
  <r>
    <x v="2001"/>
  </r>
  <r>
    <x v="2002"/>
  </r>
  <r>
    <x v="2003"/>
  </r>
  <r>
    <x v="2004"/>
  </r>
  <r>
    <x v="2005"/>
  </r>
  <r>
    <x v="2006"/>
  </r>
  <r>
    <x v="2007"/>
  </r>
  <r>
    <x v="2008"/>
  </r>
  <r>
    <x v="2009"/>
  </r>
  <r>
    <x v="2010"/>
  </r>
  <r>
    <x v="2011"/>
  </r>
  <r>
    <x v="2012"/>
  </r>
  <r>
    <x v="2013"/>
  </r>
  <r>
    <x v="2014"/>
  </r>
  <r>
    <x v="2015"/>
  </r>
  <r>
    <x v="2016"/>
  </r>
  <r>
    <x v="2017"/>
  </r>
  <r>
    <x v="2018"/>
  </r>
  <r>
    <x v="2019"/>
  </r>
  <r>
    <x v="2020"/>
  </r>
  <r>
    <x v="2021"/>
  </r>
  <r>
    <x v="2022"/>
  </r>
  <r>
    <x v="2023"/>
  </r>
  <r>
    <x v="2024"/>
  </r>
  <r>
    <x v="2025"/>
  </r>
  <r>
    <x v="2026"/>
  </r>
  <r>
    <x v="2027"/>
  </r>
  <r>
    <x v="2028"/>
  </r>
  <r>
    <x v="2029"/>
  </r>
  <r>
    <x v="2030"/>
  </r>
  <r>
    <x v="2031"/>
  </r>
  <r>
    <x v="2032"/>
  </r>
  <r>
    <x v="2033"/>
  </r>
  <r>
    <x v="2034"/>
  </r>
  <r>
    <x v="2035"/>
  </r>
  <r>
    <x v="2036"/>
  </r>
  <r>
    <x v="2037"/>
  </r>
  <r>
    <x v="2038"/>
  </r>
  <r>
    <x v="2039"/>
  </r>
  <r>
    <x v="2040"/>
  </r>
  <r>
    <x v="2041"/>
  </r>
  <r>
    <x v="2042"/>
  </r>
  <r>
    <x v="2043"/>
  </r>
  <r>
    <x v="2044"/>
  </r>
  <r>
    <x v="2045"/>
  </r>
  <r>
    <x v="2046"/>
  </r>
  <r>
    <x v="2047"/>
  </r>
  <r>
    <x v="2048"/>
  </r>
  <r>
    <x v="2049"/>
  </r>
  <r>
    <x v="2050"/>
  </r>
  <r>
    <x v="2051"/>
  </r>
  <r>
    <x v="2052"/>
  </r>
  <r>
    <x v="2053"/>
  </r>
  <r>
    <x v="2054"/>
  </r>
  <r>
    <x v="2055"/>
  </r>
  <r>
    <x v="2056"/>
  </r>
  <r>
    <x v="2057"/>
  </r>
  <r>
    <x v="2058"/>
  </r>
  <r>
    <x v="2059"/>
  </r>
  <r>
    <x v="2060"/>
  </r>
  <r>
    <x v="2061"/>
  </r>
  <r>
    <x v="2062"/>
  </r>
  <r>
    <x v="2063"/>
  </r>
  <r>
    <x v="2064"/>
  </r>
  <r>
    <x v="2065"/>
  </r>
  <r>
    <x v="2066"/>
  </r>
  <r>
    <x v="2067"/>
  </r>
  <r>
    <x v="2068"/>
  </r>
  <r>
    <x v="2069"/>
  </r>
  <r>
    <x v="2070"/>
  </r>
  <r>
    <x v="2071"/>
  </r>
  <r>
    <x v="2072"/>
  </r>
  <r>
    <x v="2073"/>
  </r>
  <r>
    <x v="2074"/>
  </r>
  <r>
    <x v="2075"/>
  </r>
  <r>
    <x v="2076"/>
  </r>
  <r>
    <x v="2077"/>
  </r>
  <r>
    <x v="2078"/>
  </r>
  <r>
    <x v="2079"/>
  </r>
  <r>
    <x v="2080"/>
  </r>
  <r>
    <x v="2081"/>
  </r>
  <r>
    <x v="2082"/>
  </r>
  <r>
    <x v="2083"/>
  </r>
  <r>
    <x v="2084"/>
  </r>
  <r>
    <x v="2085"/>
  </r>
  <r>
    <x v="2086"/>
  </r>
  <r>
    <x v="2087"/>
  </r>
  <r>
    <x v="2088"/>
  </r>
  <r>
    <x v="2089"/>
  </r>
  <r>
    <x v="2090"/>
  </r>
  <r>
    <x v="2091"/>
  </r>
  <r>
    <x v="2092"/>
  </r>
  <r>
    <x v="2093"/>
  </r>
  <r>
    <x v="2094"/>
  </r>
  <r>
    <x v="2095"/>
  </r>
  <r>
    <x v="2096"/>
  </r>
  <r>
    <x v="2097"/>
  </r>
  <r>
    <x v="2098"/>
  </r>
  <r>
    <x v="2099"/>
  </r>
  <r>
    <x v="2100"/>
  </r>
  <r>
    <x v="2101"/>
  </r>
  <r>
    <x v="2102"/>
  </r>
  <r>
    <x v="2103"/>
  </r>
  <r>
    <x v="2104"/>
  </r>
  <r>
    <x v="2105"/>
  </r>
  <r>
    <x v="2106"/>
  </r>
  <r>
    <x v="2107"/>
  </r>
  <r>
    <x v="2108"/>
  </r>
  <r>
    <x v="2109"/>
  </r>
  <r>
    <x v="2110"/>
  </r>
  <r>
    <x v="2111"/>
  </r>
  <r>
    <x v="2112"/>
  </r>
  <r>
    <x v="2113"/>
  </r>
  <r>
    <x v="2114"/>
  </r>
  <r>
    <x v="2115"/>
  </r>
  <r>
    <x v="2116"/>
  </r>
  <r>
    <x v="2117"/>
  </r>
  <r>
    <x v="2118"/>
  </r>
  <r>
    <x v="2119"/>
  </r>
  <r>
    <x v="2120"/>
  </r>
  <r>
    <x v="2121"/>
  </r>
  <r>
    <x v="2122"/>
  </r>
  <r>
    <x v="2123"/>
  </r>
  <r>
    <x v="2124"/>
  </r>
  <r>
    <x v="2125"/>
  </r>
  <r>
    <x v="2126"/>
  </r>
  <r>
    <x v="2127"/>
  </r>
  <r>
    <x v="2128"/>
  </r>
  <r>
    <x v="2129"/>
  </r>
  <r>
    <x v="2130"/>
  </r>
  <r>
    <x v="2131"/>
  </r>
  <r>
    <x v="2132"/>
  </r>
  <r>
    <x v="2133"/>
  </r>
  <r>
    <x v="2134"/>
  </r>
  <r>
    <x v="2135"/>
  </r>
  <r>
    <x v="2136"/>
  </r>
  <r>
    <x v="2137"/>
  </r>
  <r>
    <x v="2138"/>
  </r>
  <r>
    <x v="2139"/>
  </r>
  <r>
    <x v="2140"/>
  </r>
  <r>
    <x v="2141"/>
  </r>
  <r>
    <x v="2142"/>
  </r>
  <r>
    <x v="2143"/>
  </r>
  <r>
    <x v="2144"/>
  </r>
  <r>
    <x v="2145"/>
  </r>
  <r>
    <x v="2146"/>
  </r>
  <r>
    <x v="2147"/>
  </r>
  <r>
    <x v="2148"/>
  </r>
  <r>
    <x v="2149"/>
  </r>
  <r>
    <x v="2150"/>
  </r>
  <r>
    <x v="2151"/>
  </r>
  <r>
    <x v="2152"/>
  </r>
  <r>
    <x v="2153"/>
  </r>
  <r>
    <x v="2154"/>
  </r>
  <r>
    <x v="2155"/>
  </r>
  <r>
    <x v="2156"/>
  </r>
  <r>
    <x v="2157"/>
  </r>
  <r>
    <x v="2158"/>
  </r>
  <r>
    <x v="2159"/>
  </r>
  <r>
    <x v="2160"/>
  </r>
  <r>
    <x v="2161"/>
  </r>
  <r>
    <x v="2162"/>
  </r>
  <r>
    <x v="2163"/>
  </r>
  <r>
    <x v="2164"/>
  </r>
  <r>
    <x v="2165"/>
  </r>
  <r>
    <x v="2166"/>
  </r>
  <r>
    <x v="2167"/>
  </r>
  <r>
    <x v="2168"/>
  </r>
  <r>
    <x v="2169"/>
  </r>
  <r>
    <x v="2170"/>
  </r>
  <r>
    <x v="2171"/>
  </r>
  <r>
    <x v="2172"/>
  </r>
  <r>
    <x v="2173"/>
  </r>
  <r>
    <x v="2174"/>
  </r>
  <r>
    <x v="2175"/>
  </r>
  <r>
    <x v="2176"/>
  </r>
  <r>
    <x v="2177"/>
  </r>
  <r>
    <x v="2178"/>
  </r>
  <r>
    <x v="2179"/>
  </r>
  <r>
    <x v="2180"/>
  </r>
  <r>
    <x v="2181"/>
  </r>
  <r>
    <x v="2182"/>
  </r>
  <r>
    <x v="2183"/>
  </r>
  <r>
    <x v="2184"/>
  </r>
  <r>
    <x v="2185"/>
  </r>
  <r>
    <x v="2186"/>
  </r>
  <r>
    <x v="2187"/>
  </r>
  <r>
    <x v="2188"/>
  </r>
  <r>
    <x v="2189"/>
  </r>
  <r>
    <x v="2190"/>
  </r>
  <r>
    <x v="2191"/>
  </r>
  <r>
    <x v="2192"/>
  </r>
  <r>
    <x v="2193"/>
  </r>
  <r>
    <x v="2194"/>
  </r>
  <r>
    <x v="2195"/>
  </r>
  <r>
    <x v="2196"/>
  </r>
  <r>
    <x v="2197"/>
  </r>
  <r>
    <x v="2198"/>
  </r>
  <r>
    <x v="2199"/>
  </r>
  <r>
    <x v="2200"/>
  </r>
  <r>
    <x v="2201"/>
  </r>
  <r>
    <x v="2202"/>
  </r>
  <r>
    <x v="2203"/>
  </r>
  <r>
    <x v="2204"/>
  </r>
  <r>
    <x v="2205"/>
  </r>
  <r>
    <x v="2206"/>
  </r>
  <r>
    <x v="2207"/>
  </r>
  <r>
    <x v="2208"/>
  </r>
  <r>
    <x v="2209"/>
  </r>
  <r>
    <x v="2210"/>
  </r>
  <r>
    <x v="2211"/>
  </r>
  <r>
    <x v="2212"/>
  </r>
  <r>
    <x v="2213"/>
  </r>
  <r>
    <x v="2214"/>
  </r>
  <r>
    <x v="2215"/>
  </r>
  <r>
    <x v="2216"/>
  </r>
  <r>
    <x v="2217"/>
  </r>
  <r>
    <x v="2218"/>
  </r>
  <r>
    <x v="2219"/>
  </r>
  <r>
    <x v="2220"/>
  </r>
  <r>
    <x v="2221"/>
  </r>
  <r>
    <x v="2222"/>
  </r>
  <r>
    <x v="2223"/>
  </r>
  <r>
    <x v="2224"/>
  </r>
  <r>
    <x v="2225"/>
  </r>
  <r>
    <x v="2226"/>
  </r>
  <r>
    <x v="2227"/>
  </r>
  <r>
    <x v="2228"/>
  </r>
  <r>
    <x v="2229"/>
  </r>
  <r>
    <x v="2230"/>
  </r>
  <r>
    <x v="2231"/>
  </r>
  <r>
    <x v="2232"/>
  </r>
  <r>
    <x v="2233"/>
  </r>
  <r>
    <x v="2234"/>
  </r>
  <r>
    <x v="2235"/>
  </r>
  <r>
    <x v="2236"/>
  </r>
  <r>
    <x v="2237"/>
  </r>
  <r>
    <x v="2238"/>
  </r>
  <r>
    <x v="2239"/>
  </r>
  <r>
    <x v="2240"/>
  </r>
  <r>
    <x v="2241"/>
  </r>
  <r>
    <x v="2242"/>
  </r>
  <r>
    <x v="2243"/>
  </r>
  <r>
    <x v="2244"/>
  </r>
  <r>
    <x v="2245"/>
  </r>
  <r>
    <x v="2246"/>
  </r>
  <r>
    <x v="2247"/>
  </r>
  <r>
    <x v="2248"/>
  </r>
  <r>
    <x v="2249"/>
  </r>
  <r>
    <x v="2250"/>
  </r>
  <r>
    <x v="2251"/>
  </r>
  <r>
    <x v="2252"/>
  </r>
  <r>
    <x v="2253"/>
  </r>
  <r>
    <x v="2254"/>
  </r>
  <r>
    <x v="2255"/>
  </r>
  <r>
    <x v="2256"/>
  </r>
  <r>
    <x v="2257"/>
  </r>
  <r>
    <x v="2258"/>
  </r>
  <r>
    <x v="2259"/>
  </r>
  <r>
    <x v="2260"/>
  </r>
  <r>
    <x v="2261"/>
  </r>
  <r>
    <x v="2262"/>
  </r>
  <r>
    <x v="2263"/>
  </r>
  <r>
    <x v="2264"/>
  </r>
  <r>
    <x v="2265"/>
  </r>
  <r>
    <x v="2266"/>
  </r>
  <r>
    <x v="2267"/>
  </r>
  <r>
    <x v="2268"/>
  </r>
  <r>
    <x v="2269"/>
  </r>
  <r>
    <x v="2270"/>
  </r>
  <r>
    <x v="2271"/>
  </r>
  <r>
    <x v="2272"/>
  </r>
  <r>
    <x v="2273"/>
  </r>
  <r>
    <x v="2274"/>
  </r>
  <r>
    <x v="2275"/>
  </r>
  <r>
    <x v="2276"/>
  </r>
  <r>
    <x v="2277"/>
  </r>
  <r>
    <x v="2278"/>
  </r>
  <r>
    <x v="2279"/>
  </r>
  <r>
    <x v="2280"/>
  </r>
  <r>
    <x v="2281"/>
  </r>
  <r>
    <x v="2282"/>
  </r>
  <r>
    <x v="2283"/>
  </r>
  <r>
    <x v="2284"/>
  </r>
  <r>
    <x v="2285"/>
  </r>
  <r>
    <x v="2286"/>
  </r>
  <r>
    <x v="2287"/>
  </r>
  <r>
    <x v="2288"/>
  </r>
  <r>
    <x v="2289"/>
  </r>
  <r>
    <x v="2290"/>
  </r>
  <r>
    <x v="2291"/>
  </r>
  <r>
    <x v="2292"/>
  </r>
  <r>
    <x v="2293"/>
  </r>
  <r>
    <x v="2294"/>
  </r>
  <r>
    <x v="2295"/>
  </r>
  <r>
    <x v="2296"/>
  </r>
  <r>
    <x v="2297"/>
  </r>
  <r>
    <x v="2298"/>
  </r>
  <r>
    <x v="2299"/>
  </r>
  <r>
    <x v="2300"/>
  </r>
  <r>
    <x v="2301"/>
  </r>
  <r>
    <x v="2302"/>
  </r>
  <r>
    <x v="1254"/>
  </r>
  <r>
    <x v="2303"/>
  </r>
  <r>
    <x v="2304"/>
  </r>
  <r>
    <x v="2305"/>
  </r>
  <r>
    <x v="2306"/>
  </r>
  <r>
    <x v="2307"/>
  </r>
  <r>
    <x v="2308"/>
  </r>
  <r>
    <x v="2309"/>
  </r>
  <r>
    <x v="2310"/>
  </r>
  <r>
    <x v="2311"/>
  </r>
  <r>
    <x v="2312"/>
  </r>
  <r>
    <x v="2313"/>
  </r>
  <r>
    <x v="2314"/>
  </r>
  <r>
    <x v="2315"/>
  </r>
  <r>
    <x v="2316"/>
  </r>
  <r>
    <x v="2317"/>
  </r>
  <r>
    <x v="2318"/>
  </r>
  <r>
    <x v="2319"/>
  </r>
  <r>
    <x v="2320"/>
  </r>
  <r>
    <x v="2321"/>
  </r>
  <r>
    <x v="2322"/>
  </r>
  <r>
    <x v="2323"/>
  </r>
  <r>
    <x v="2324"/>
  </r>
  <r>
    <x v="2325"/>
  </r>
  <r>
    <x v="2326"/>
  </r>
  <r>
    <x v="2327"/>
  </r>
  <r>
    <x v="2328"/>
  </r>
  <r>
    <x v="2329"/>
  </r>
  <r>
    <x v="2330"/>
  </r>
  <r>
    <x v="2331"/>
  </r>
  <r>
    <x v="2332"/>
  </r>
  <r>
    <x v="2333"/>
  </r>
  <r>
    <x v="2334"/>
  </r>
  <r>
    <x v="2335"/>
  </r>
  <r>
    <x v="2336"/>
  </r>
  <r>
    <x v="2337"/>
  </r>
  <r>
    <x v="2338"/>
  </r>
  <r>
    <x v="2339"/>
  </r>
  <r>
    <x v="2340"/>
  </r>
  <r>
    <x v="2341"/>
  </r>
  <r>
    <x v="2342"/>
  </r>
  <r>
    <x v="2343"/>
  </r>
  <r>
    <x v="2344"/>
  </r>
  <r>
    <x v="2345"/>
  </r>
  <r>
    <x v="2346"/>
  </r>
  <r>
    <x v="2347"/>
  </r>
  <r>
    <x v="2348"/>
  </r>
  <r>
    <x v="2349"/>
  </r>
  <r>
    <x v="2350"/>
  </r>
  <r>
    <x v="2351"/>
  </r>
  <r>
    <x v="2352"/>
  </r>
  <r>
    <x v="2353"/>
  </r>
  <r>
    <x v="2354"/>
  </r>
  <r>
    <x v="2355"/>
  </r>
  <r>
    <x v="2356"/>
  </r>
  <r>
    <x v="2357"/>
  </r>
  <r>
    <x v="2358"/>
  </r>
  <r>
    <x v="2359"/>
  </r>
  <r>
    <x v="2360"/>
  </r>
  <r>
    <x v="2361"/>
  </r>
  <r>
    <x v="2362"/>
  </r>
  <r>
    <x v="2363"/>
  </r>
  <r>
    <x v="2364"/>
  </r>
  <r>
    <x v="2365"/>
  </r>
  <r>
    <x v="2366"/>
  </r>
  <r>
    <x v="2367"/>
  </r>
  <r>
    <x v="2368"/>
  </r>
  <r>
    <x v="2369"/>
  </r>
  <r>
    <x v="2370"/>
  </r>
  <r>
    <x v="2371"/>
  </r>
  <r>
    <x v="2372"/>
  </r>
  <r>
    <x v="2373"/>
  </r>
  <r>
    <x v="2374"/>
  </r>
  <r>
    <x v="2375"/>
  </r>
  <r>
    <x v="2376"/>
  </r>
  <r>
    <x v="2377"/>
  </r>
  <r>
    <x v="2378"/>
  </r>
  <r>
    <x v="2379"/>
  </r>
  <r>
    <x v="2380"/>
  </r>
  <r>
    <x v="2381"/>
  </r>
  <r>
    <x v="2382"/>
  </r>
  <r>
    <x v="2383"/>
  </r>
  <r>
    <x v="2384"/>
  </r>
  <r>
    <x v="2385"/>
  </r>
  <r>
    <x v="2386"/>
  </r>
  <r>
    <x v="2387"/>
  </r>
  <r>
    <x v="2388"/>
  </r>
  <r>
    <x v="2389"/>
  </r>
  <r>
    <x v="2390"/>
  </r>
  <r>
    <x v="2391"/>
  </r>
  <r>
    <x v="2392"/>
  </r>
  <r>
    <x v="2393"/>
  </r>
  <r>
    <x v="2394"/>
  </r>
  <r>
    <x v="2395"/>
  </r>
  <r>
    <x v="2396"/>
  </r>
  <r>
    <x v="2397"/>
  </r>
  <r>
    <x v="2398"/>
  </r>
  <r>
    <x v="2399"/>
  </r>
  <r>
    <x v="2400"/>
  </r>
  <r>
    <x v="2401"/>
  </r>
  <r>
    <x v="2402"/>
  </r>
  <r>
    <x v="2403"/>
  </r>
  <r>
    <x v="2404"/>
  </r>
  <r>
    <x v="2405"/>
  </r>
  <r>
    <x v="2406"/>
  </r>
  <r>
    <x v="2407"/>
  </r>
  <r>
    <x v="2408"/>
  </r>
  <r>
    <x v="2409"/>
  </r>
  <r>
    <x v="2410"/>
  </r>
  <r>
    <x v="2411"/>
  </r>
  <r>
    <x v="2412"/>
  </r>
  <r>
    <x v="2413"/>
  </r>
  <r>
    <x v="2414"/>
  </r>
  <r>
    <x v="2415"/>
  </r>
  <r>
    <x v="2416"/>
  </r>
  <r>
    <x v="2417"/>
  </r>
  <r>
    <x v="2418"/>
  </r>
  <r>
    <x v="2419"/>
  </r>
  <r>
    <x v="2420"/>
  </r>
  <r>
    <x v="2421"/>
  </r>
  <r>
    <x v="2422"/>
  </r>
  <r>
    <x v="2423"/>
  </r>
  <r>
    <x v="2424"/>
  </r>
  <r>
    <x v="2425"/>
  </r>
  <r>
    <x v="2426"/>
  </r>
  <r>
    <x v="2427"/>
  </r>
  <r>
    <x v="2428"/>
  </r>
  <r>
    <x v="2429"/>
  </r>
  <r>
    <x v="2430"/>
  </r>
  <r>
    <x v="2431"/>
  </r>
  <r>
    <x v="2432"/>
  </r>
  <r>
    <x v="2433"/>
  </r>
  <r>
    <x v="2434"/>
  </r>
  <r>
    <x v="2435"/>
  </r>
  <r>
    <x v="2436"/>
  </r>
  <r>
    <x v="2437"/>
  </r>
  <r>
    <x v="2438"/>
  </r>
  <r>
    <x v="2439"/>
  </r>
  <r>
    <x v="2440"/>
  </r>
  <r>
    <x v="2441"/>
  </r>
  <r>
    <x v="2442"/>
  </r>
  <r>
    <x v="2443"/>
  </r>
  <r>
    <x v="2444"/>
  </r>
  <r>
    <x v="2445"/>
  </r>
  <r>
    <x v="2446"/>
  </r>
  <r>
    <x v="2447"/>
  </r>
  <r>
    <x v="2448"/>
  </r>
  <r>
    <x v="2449"/>
  </r>
  <r>
    <x v="2450"/>
  </r>
  <r>
    <x v="2451"/>
  </r>
  <r>
    <x v="2452"/>
  </r>
  <r>
    <x v="2453"/>
  </r>
  <r>
    <x v="2454"/>
  </r>
  <r>
    <x v="2455"/>
  </r>
  <r>
    <x v="2456"/>
  </r>
  <r>
    <x v="2457"/>
  </r>
  <r>
    <x v="2458"/>
  </r>
  <r>
    <x v="1837"/>
  </r>
  <r>
    <x v="2459"/>
  </r>
  <r>
    <x v="2460"/>
  </r>
  <r>
    <x v="2461"/>
  </r>
  <r>
    <x v="2462"/>
  </r>
  <r>
    <x v="2463"/>
  </r>
  <r>
    <x v="2464"/>
  </r>
  <r>
    <x v="2465"/>
  </r>
  <r>
    <x v="2466"/>
  </r>
  <r>
    <x v="2467"/>
  </r>
  <r>
    <x v="2468"/>
  </r>
  <r>
    <x v="2469"/>
  </r>
  <r>
    <x v="2470"/>
  </r>
  <r>
    <x v="2471"/>
  </r>
  <r>
    <x v="2472"/>
  </r>
  <r>
    <x v="2473"/>
  </r>
  <r>
    <x v="2474"/>
  </r>
  <r>
    <x v="2475"/>
  </r>
  <r>
    <x v="2476"/>
  </r>
  <r>
    <x v="2477"/>
  </r>
  <r>
    <x v="2478"/>
  </r>
  <r>
    <x v="2479"/>
  </r>
  <r>
    <x v="2480"/>
  </r>
  <r>
    <x v="2481"/>
  </r>
  <r>
    <x v="2482"/>
  </r>
  <r>
    <x v="2483"/>
  </r>
  <r>
    <x v="2484"/>
  </r>
  <r>
    <x v="2485"/>
  </r>
  <r>
    <x v="2486"/>
  </r>
  <r>
    <x v="2487"/>
  </r>
  <r>
    <x v="2488"/>
  </r>
  <r>
    <x v="2489"/>
  </r>
  <r>
    <x v="2490"/>
  </r>
  <r>
    <x v="2491"/>
  </r>
  <r>
    <x v="2492"/>
  </r>
  <r>
    <x v="2493"/>
  </r>
  <r>
    <x v="2494"/>
  </r>
  <r>
    <x v="2495"/>
  </r>
  <r>
    <x v="2496"/>
  </r>
  <r>
    <x v="2497"/>
  </r>
  <r>
    <x v="2498"/>
  </r>
  <r>
    <x v="2499"/>
  </r>
  <r>
    <x v="2500"/>
  </r>
  <r>
    <x v="2501"/>
  </r>
  <r>
    <x v="2502"/>
  </r>
  <r>
    <x v="2503"/>
  </r>
  <r>
    <x v="2504"/>
  </r>
  <r>
    <x v="2505"/>
  </r>
  <r>
    <x v="2506"/>
  </r>
  <r>
    <x v="2507"/>
  </r>
  <r>
    <x v="2508"/>
  </r>
  <r>
    <x v="2509"/>
  </r>
  <r>
    <x v="2510"/>
  </r>
  <r>
    <x v="2511"/>
  </r>
  <r>
    <x v="2512"/>
  </r>
  <r>
    <x v="2513"/>
  </r>
  <r>
    <x v="2514"/>
  </r>
  <r>
    <x v="2515"/>
  </r>
  <r>
    <x v="2516"/>
  </r>
  <r>
    <x v="2517"/>
  </r>
  <r>
    <x v="2518"/>
  </r>
  <r>
    <x v="2519"/>
  </r>
  <r>
    <x v="2520"/>
  </r>
  <r>
    <x v="2521"/>
  </r>
  <r>
    <x v="2522"/>
  </r>
  <r>
    <x v="2523"/>
  </r>
  <r>
    <x v="2524"/>
  </r>
  <r>
    <x v="2525"/>
  </r>
  <r>
    <x v="2526"/>
  </r>
  <r>
    <x v="2527"/>
  </r>
  <r>
    <x v="2528"/>
  </r>
  <r>
    <x v="2529"/>
  </r>
  <r>
    <x v="2530"/>
  </r>
  <r>
    <x v="2531"/>
  </r>
  <r>
    <x v="2532"/>
  </r>
  <r>
    <x v="2533"/>
  </r>
  <r>
    <x v="2534"/>
  </r>
  <r>
    <x v="2535"/>
  </r>
  <r>
    <x v="2536"/>
  </r>
  <r>
    <x v="2537"/>
  </r>
  <r>
    <x v="2538"/>
  </r>
  <r>
    <x v="2539"/>
  </r>
  <r>
    <x v="2540"/>
  </r>
  <r>
    <x v="2541"/>
  </r>
  <r>
    <x v="2542"/>
  </r>
  <r>
    <x v="2543"/>
  </r>
  <r>
    <x v="2544"/>
  </r>
  <r>
    <x v="2545"/>
  </r>
  <r>
    <x v="2546"/>
  </r>
  <r>
    <x v="2547"/>
  </r>
  <r>
    <x v="2548"/>
  </r>
  <r>
    <x v="2549"/>
  </r>
  <r>
    <x v="2550"/>
  </r>
  <r>
    <x v="2551"/>
  </r>
  <r>
    <x v="2552"/>
  </r>
  <r>
    <x v="2553"/>
  </r>
  <r>
    <x v="2554"/>
  </r>
  <r>
    <x v="2555"/>
  </r>
  <r>
    <x v="2556"/>
  </r>
  <r>
    <x v="2557"/>
  </r>
  <r>
    <x v="2558"/>
  </r>
  <r>
    <x v="2559"/>
  </r>
  <r>
    <x v="2560"/>
  </r>
  <r>
    <x v="2561"/>
  </r>
  <r>
    <x v="2562"/>
  </r>
  <r>
    <x v="2563"/>
  </r>
  <r>
    <x v="2564"/>
  </r>
  <r>
    <x v="2565"/>
  </r>
  <r>
    <x v="2566"/>
  </r>
  <r>
    <x v="2567"/>
  </r>
  <r>
    <x v="2568"/>
  </r>
  <r>
    <x v="2569"/>
  </r>
  <r>
    <x v="2570"/>
  </r>
  <r>
    <x v="2571"/>
  </r>
  <r>
    <x v="2572"/>
  </r>
  <r>
    <x v="2573"/>
  </r>
  <r>
    <x v="2574"/>
  </r>
  <r>
    <x v="2575"/>
  </r>
  <r>
    <x v="2576"/>
  </r>
  <r>
    <x v="2577"/>
  </r>
  <r>
    <x v="2578"/>
  </r>
  <r>
    <x v="2579"/>
  </r>
  <r>
    <x v="2580"/>
  </r>
  <r>
    <x v="2581"/>
  </r>
  <r>
    <x v="2582"/>
  </r>
  <r>
    <x v="2583"/>
  </r>
  <r>
    <x v="2584"/>
  </r>
  <r>
    <x v="2585"/>
  </r>
  <r>
    <x v="2586"/>
  </r>
  <r>
    <x v="2587"/>
  </r>
  <r>
    <x v="2588"/>
  </r>
  <r>
    <x v="2589"/>
  </r>
  <r>
    <x v="2590"/>
  </r>
  <r>
    <x v="2591"/>
  </r>
  <r>
    <x v="2592"/>
  </r>
  <r>
    <x v="2593"/>
  </r>
  <r>
    <x v="2594"/>
  </r>
  <r>
    <x v="2595"/>
  </r>
  <r>
    <x v="2596"/>
  </r>
  <r>
    <x v="2597"/>
  </r>
  <r>
    <x v="2598"/>
  </r>
  <r>
    <x v="2599"/>
  </r>
  <r>
    <x v="2600"/>
  </r>
  <r>
    <x v="2601"/>
  </r>
  <r>
    <x v="2602"/>
  </r>
  <r>
    <x v="2603"/>
  </r>
  <r>
    <x v="2604"/>
  </r>
  <r>
    <x v="2605"/>
  </r>
  <r>
    <x v="2606"/>
  </r>
  <r>
    <x v="2607"/>
  </r>
  <r>
    <x v="2608"/>
  </r>
  <r>
    <x v="2609"/>
  </r>
  <r>
    <x v="2610"/>
  </r>
  <r>
    <x v="2611"/>
  </r>
  <r>
    <x v="2612"/>
  </r>
  <r>
    <x v="2613"/>
  </r>
  <r>
    <x v="2614"/>
  </r>
  <r>
    <x v="2615"/>
  </r>
  <r>
    <x v="2616"/>
  </r>
  <r>
    <x v="2617"/>
  </r>
  <r>
    <x v="2618"/>
  </r>
  <r>
    <x v="2619"/>
  </r>
  <r>
    <x v="2620"/>
  </r>
  <r>
    <x v="2621"/>
  </r>
  <r>
    <x v="2622"/>
  </r>
  <r>
    <x v="2623"/>
  </r>
  <r>
    <x v="2624"/>
  </r>
  <r>
    <x v="2625"/>
  </r>
  <r>
    <x v="2626"/>
  </r>
  <r>
    <x v="2627"/>
  </r>
  <r>
    <x v="2628"/>
  </r>
  <r>
    <x v="2629"/>
  </r>
  <r>
    <x v="2630"/>
  </r>
  <r>
    <x v="2631"/>
  </r>
  <r>
    <x v="2632"/>
  </r>
  <r>
    <x v="2633"/>
  </r>
  <r>
    <x v="2634"/>
  </r>
  <r>
    <x v="2635"/>
  </r>
  <r>
    <x v="2636"/>
  </r>
  <r>
    <x v="2637"/>
  </r>
  <r>
    <x v="2638"/>
  </r>
  <r>
    <x v="2639"/>
  </r>
  <r>
    <x v="323"/>
  </r>
  <r>
    <x v="2640"/>
  </r>
  <r>
    <x v="2641"/>
  </r>
  <r>
    <x v="2642"/>
  </r>
  <r>
    <x v="2643"/>
  </r>
  <r>
    <x v="2644"/>
  </r>
  <r>
    <x v="2645"/>
  </r>
  <r>
    <x v="2646"/>
  </r>
  <r>
    <x v="2647"/>
  </r>
  <r>
    <x v="2648"/>
  </r>
  <r>
    <x v="2649"/>
  </r>
  <r>
    <x v="2650"/>
  </r>
  <r>
    <x v="2651"/>
  </r>
  <r>
    <x v="2652"/>
  </r>
  <r>
    <x v="2653"/>
  </r>
  <r>
    <x v="2654"/>
  </r>
  <r>
    <x v="2655"/>
  </r>
  <r>
    <x v="2656"/>
  </r>
  <r>
    <x v="2657"/>
  </r>
  <r>
    <x v="2658"/>
  </r>
  <r>
    <x v="2659"/>
  </r>
  <r>
    <x v="2660"/>
  </r>
  <r>
    <x v="2661"/>
  </r>
  <r>
    <x v="2662"/>
  </r>
  <r>
    <x v="2663"/>
  </r>
  <r>
    <x v="2664"/>
  </r>
  <r>
    <x v="2665"/>
  </r>
  <r>
    <x v="2666"/>
  </r>
  <r>
    <x v="2667"/>
  </r>
  <r>
    <x v="2668"/>
  </r>
  <r>
    <x v="2669"/>
  </r>
  <r>
    <x v="2670"/>
  </r>
  <r>
    <x v="2671"/>
  </r>
  <r>
    <x v="2672"/>
  </r>
  <r>
    <x v="2673"/>
  </r>
  <r>
    <x v="2674"/>
  </r>
  <r>
    <x v="2675"/>
  </r>
  <r>
    <x v="2676"/>
  </r>
  <r>
    <x v="2677"/>
  </r>
  <r>
    <x v="2678"/>
  </r>
  <r>
    <x v="2679"/>
  </r>
  <r>
    <x v="2680"/>
  </r>
  <r>
    <x v="2681"/>
  </r>
  <r>
    <x v="2682"/>
  </r>
  <r>
    <x v="2683"/>
  </r>
  <r>
    <x v="2684"/>
  </r>
  <r>
    <x v="2685"/>
  </r>
  <r>
    <x v="2686"/>
  </r>
  <r>
    <x v="2687"/>
  </r>
  <r>
    <x v="2688"/>
  </r>
  <r>
    <x v="2689"/>
  </r>
  <r>
    <x v="2690"/>
  </r>
  <r>
    <x v="2691"/>
  </r>
  <r>
    <x v="2692"/>
  </r>
  <r>
    <x v="2693"/>
  </r>
  <r>
    <x v="2694"/>
  </r>
  <r>
    <x v="2695"/>
  </r>
  <r>
    <x v="2696"/>
  </r>
  <r>
    <x v="2697"/>
  </r>
  <r>
    <x v="2698"/>
  </r>
  <r>
    <x v="2699"/>
  </r>
  <r>
    <x v="2700"/>
  </r>
  <r>
    <x v="2701"/>
  </r>
  <r>
    <x v="2702"/>
  </r>
  <r>
    <x v="2703"/>
  </r>
  <r>
    <x v="2704"/>
  </r>
  <r>
    <x v="2705"/>
  </r>
  <r>
    <x v="2706"/>
  </r>
  <r>
    <x v="2707"/>
  </r>
  <r>
    <x v="2708"/>
  </r>
  <r>
    <x v="2709"/>
  </r>
  <r>
    <x v="2710"/>
  </r>
  <r>
    <x v="2711"/>
  </r>
  <r>
    <x v="2712"/>
  </r>
  <r>
    <x v="2713"/>
  </r>
  <r>
    <x v="2714"/>
  </r>
  <r>
    <x v="2715"/>
  </r>
  <r>
    <x v="2716"/>
  </r>
  <r>
    <x v="2717"/>
  </r>
  <r>
    <x v="2718"/>
  </r>
  <r>
    <x v="2719"/>
  </r>
  <r>
    <x v="2720"/>
  </r>
  <r>
    <x v="2721"/>
  </r>
  <r>
    <x v="2722"/>
  </r>
  <r>
    <x v="2723"/>
  </r>
  <r>
    <x v="2724"/>
  </r>
  <r>
    <x v="2725"/>
  </r>
  <r>
    <x v="2726"/>
  </r>
  <r>
    <x v="2727"/>
  </r>
  <r>
    <x v="2728"/>
  </r>
  <r>
    <x v="2729"/>
  </r>
  <r>
    <x v="2730"/>
  </r>
  <r>
    <x v="2731"/>
  </r>
  <r>
    <x v="2732"/>
  </r>
  <r>
    <x v="2733"/>
  </r>
  <r>
    <x v="2734"/>
  </r>
  <r>
    <x v="2735"/>
  </r>
  <r>
    <x v="2736"/>
  </r>
  <r>
    <x v="2737"/>
  </r>
  <r>
    <x v="2738"/>
  </r>
  <r>
    <x v="2739"/>
  </r>
  <r>
    <x v="2740"/>
  </r>
  <r>
    <x v="2741"/>
  </r>
  <r>
    <x v="2742"/>
  </r>
  <r>
    <x v="2743"/>
  </r>
  <r>
    <x v="2744"/>
  </r>
  <r>
    <x v="2745"/>
  </r>
  <r>
    <x v="2746"/>
  </r>
  <r>
    <x v="2747"/>
  </r>
  <r>
    <x v="2748"/>
  </r>
  <r>
    <x v="2749"/>
  </r>
  <r>
    <x v="2750"/>
  </r>
  <r>
    <x v="2751"/>
  </r>
  <r>
    <x v="2752"/>
  </r>
  <r>
    <x v="2753"/>
  </r>
  <r>
    <x v="2754"/>
  </r>
  <r>
    <x v="2755"/>
  </r>
  <r>
    <x v="2756"/>
  </r>
  <r>
    <x v="2757"/>
  </r>
  <r>
    <x v="2758"/>
  </r>
  <r>
    <x v="2759"/>
  </r>
  <r>
    <x v="2760"/>
  </r>
  <r>
    <x v="2761"/>
  </r>
  <r>
    <x v="2762"/>
  </r>
  <r>
    <x v="2763"/>
  </r>
  <r>
    <x v="2764"/>
  </r>
  <r>
    <x v="2765"/>
  </r>
  <r>
    <x v="2766"/>
  </r>
  <r>
    <x v="2767"/>
  </r>
  <r>
    <x v="2768"/>
  </r>
  <r>
    <x v="2769"/>
  </r>
  <r>
    <x v="2770"/>
  </r>
  <r>
    <x v="2771"/>
  </r>
  <r>
    <x v="2772"/>
  </r>
  <r>
    <x v="2773"/>
  </r>
  <r>
    <x v="2774"/>
  </r>
  <r>
    <x v="2775"/>
  </r>
  <r>
    <x v="2776"/>
  </r>
  <r>
    <x v="2777"/>
  </r>
  <r>
    <x v="2778"/>
  </r>
  <r>
    <x v="2779"/>
  </r>
  <r>
    <x v="2780"/>
  </r>
  <r>
    <x v="2781"/>
  </r>
  <r>
    <x v="2782"/>
  </r>
  <r>
    <x v="2783"/>
  </r>
  <r>
    <x v="2784"/>
  </r>
  <r>
    <x v="2785"/>
  </r>
  <r>
    <x v="2786"/>
  </r>
  <r>
    <x v="2787"/>
  </r>
  <r>
    <x v="2788"/>
  </r>
  <r>
    <x v="2789"/>
  </r>
  <r>
    <x v="2790"/>
  </r>
  <r>
    <x v="2791"/>
  </r>
  <r>
    <x v="2792"/>
  </r>
  <r>
    <x v="2793"/>
  </r>
  <r>
    <x v="2794"/>
  </r>
  <r>
    <x v="2795"/>
  </r>
  <r>
    <x v="2796"/>
  </r>
  <r>
    <x v="2797"/>
  </r>
  <r>
    <x v="2798"/>
  </r>
  <r>
    <x v="2799"/>
  </r>
  <r>
    <x v="2800"/>
  </r>
  <r>
    <x v="2801"/>
  </r>
  <r>
    <x v="2802"/>
  </r>
  <r>
    <x v="2803"/>
  </r>
  <r>
    <x v="2804"/>
  </r>
  <r>
    <x v="2805"/>
  </r>
  <r>
    <x v="2806"/>
  </r>
  <r>
    <x v="2807"/>
  </r>
  <r>
    <x v="2808"/>
  </r>
  <r>
    <x v="2809"/>
  </r>
  <r>
    <x v="2810"/>
  </r>
  <r>
    <x v="2811"/>
  </r>
  <r>
    <x v="2812"/>
  </r>
  <r>
    <x v="2813"/>
  </r>
  <r>
    <x v="2814"/>
  </r>
  <r>
    <x v="2815"/>
  </r>
  <r>
    <x v="2816"/>
  </r>
  <r>
    <x v="2817"/>
  </r>
  <r>
    <x v="2818"/>
  </r>
  <r>
    <x v="2819"/>
  </r>
  <r>
    <x v="2820"/>
  </r>
  <r>
    <x v="2821"/>
  </r>
  <r>
    <x v="2822"/>
  </r>
  <r>
    <x v="2823"/>
  </r>
  <r>
    <x v="2824"/>
  </r>
  <r>
    <x v="2825"/>
  </r>
  <r>
    <x v="2826"/>
  </r>
  <r>
    <x v="2827"/>
  </r>
  <r>
    <x v="2828"/>
  </r>
  <r>
    <x v="2829"/>
  </r>
  <r>
    <x v="2830"/>
  </r>
  <r>
    <x v="2831"/>
  </r>
  <r>
    <x v="2832"/>
  </r>
  <r>
    <x v="2833"/>
  </r>
  <r>
    <x v="2834"/>
  </r>
  <r>
    <x v="2835"/>
  </r>
  <r>
    <x v="2836"/>
  </r>
  <r>
    <x v="2837"/>
  </r>
  <r>
    <x v="2838"/>
  </r>
  <r>
    <x v="2839"/>
  </r>
  <r>
    <x v="2840"/>
  </r>
  <r>
    <x v="2841"/>
  </r>
  <r>
    <x v="2842"/>
  </r>
  <r>
    <x v="2843"/>
  </r>
  <r>
    <x v="2844"/>
  </r>
  <r>
    <x v="2845"/>
  </r>
  <r>
    <x v="2846"/>
  </r>
  <r>
    <x v="2847"/>
  </r>
  <r>
    <x v="2848"/>
  </r>
  <r>
    <x v="2849"/>
  </r>
  <r>
    <x v="2850"/>
  </r>
  <r>
    <x v="2851"/>
  </r>
  <r>
    <x v="2852"/>
  </r>
  <r>
    <x v="2853"/>
  </r>
  <r>
    <x v="2854"/>
  </r>
  <r>
    <x v="2855"/>
  </r>
  <r>
    <x v="2856"/>
  </r>
  <r>
    <x v="2857"/>
  </r>
  <r>
    <x v="2858"/>
  </r>
  <r>
    <x v="2859"/>
  </r>
  <r>
    <x v="2860"/>
  </r>
  <r>
    <x v="2861"/>
  </r>
  <r>
    <x v="2862"/>
  </r>
  <r>
    <x v="2863"/>
  </r>
  <r>
    <x v="2864"/>
  </r>
  <r>
    <x v="2865"/>
  </r>
  <r>
    <x v="2866"/>
  </r>
  <r>
    <x v="2867"/>
  </r>
  <r>
    <x v="2868"/>
  </r>
  <r>
    <x v="2869"/>
  </r>
  <r>
    <x v="2870"/>
  </r>
  <r>
    <x v="2871"/>
  </r>
  <r>
    <x v="2872"/>
  </r>
  <r>
    <x v="2873"/>
  </r>
  <r>
    <x v="2874"/>
  </r>
  <r>
    <x v="2875"/>
  </r>
  <r>
    <x v="2876"/>
  </r>
  <r>
    <x v="2877"/>
  </r>
  <r>
    <x v="2878"/>
  </r>
  <r>
    <x v="2879"/>
  </r>
  <r>
    <x v="2880"/>
  </r>
  <r>
    <x v="2881"/>
  </r>
  <r>
    <x v="2882"/>
  </r>
  <r>
    <x v="2883"/>
  </r>
  <r>
    <x v="2884"/>
  </r>
  <r>
    <x v="2885"/>
  </r>
  <r>
    <x v="2886"/>
  </r>
  <r>
    <x v="2887"/>
  </r>
  <r>
    <x v="2888"/>
  </r>
  <r>
    <x v="2889"/>
  </r>
  <r>
    <x v="2890"/>
  </r>
  <r>
    <x v="2891"/>
  </r>
  <r>
    <x v="2892"/>
  </r>
  <r>
    <x v="2893"/>
  </r>
  <r>
    <x v="2894"/>
  </r>
  <r>
    <x v="2895"/>
  </r>
  <r>
    <x v="2896"/>
  </r>
  <r>
    <x v="2897"/>
  </r>
  <r>
    <x v="2898"/>
  </r>
  <r>
    <x v="2899"/>
  </r>
  <r>
    <x v="2900"/>
  </r>
  <r>
    <x v="2901"/>
  </r>
  <r>
    <x v="2902"/>
  </r>
  <r>
    <x v="2903"/>
  </r>
  <r>
    <x v="2904"/>
  </r>
  <r>
    <x v="2905"/>
  </r>
  <r>
    <x v="2906"/>
  </r>
  <r>
    <x v="2907"/>
  </r>
  <r>
    <x v="2908"/>
  </r>
  <r>
    <x v="2909"/>
  </r>
  <r>
    <x v="2910"/>
  </r>
  <r>
    <x v="2911"/>
  </r>
  <r>
    <x v="2912"/>
  </r>
  <r>
    <x v="2913"/>
  </r>
  <r>
    <x v="2914"/>
  </r>
  <r>
    <x v="2915"/>
  </r>
  <r>
    <x v="2916"/>
  </r>
  <r>
    <x v="2917"/>
  </r>
  <r>
    <x v="2918"/>
  </r>
  <r>
    <x v="2919"/>
  </r>
  <r>
    <x v="2920"/>
  </r>
  <r>
    <x v="2921"/>
  </r>
  <r>
    <x v="2922"/>
  </r>
  <r>
    <x v="2923"/>
  </r>
  <r>
    <x v="2924"/>
  </r>
  <r>
    <x v="2925"/>
  </r>
  <r>
    <x v="2926"/>
  </r>
  <r>
    <x v="2927"/>
  </r>
  <r>
    <x v="2928"/>
  </r>
  <r>
    <x v="2929"/>
  </r>
  <r>
    <x v="2930"/>
  </r>
  <r>
    <x v="2931"/>
  </r>
  <r>
    <x v="2932"/>
  </r>
  <r>
    <x v="2933"/>
  </r>
  <r>
    <x v="2934"/>
  </r>
  <r>
    <x v="2935"/>
  </r>
  <r>
    <x v="2936"/>
  </r>
  <r>
    <x v="2937"/>
  </r>
  <r>
    <x v="2938"/>
  </r>
  <r>
    <x v="2939"/>
  </r>
  <r>
    <x v="2940"/>
  </r>
  <r>
    <x v="2941"/>
  </r>
  <r>
    <x v="2942"/>
  </r>
  <r>
    <x v="2943"/>
  </r>
  <r>
    <x v="2944"/>
  </r>
  <r>
    <x v="2945"/>
  </r>
  <r>
    <x v="2946"/>
  </r>
  <r>
    <x v="2947"/>
  </r>
  <r>
    <x v="2948"/>
  </r>
  <r>
    <x v="2949"/>
  </r>
  <r>
    <x v="2950"/>
  </r>
  <r>
    <x v="2951"/>
  </r>
  <r>
    <x v="2952"/>
  </r>
  <r>
    <x v="2953"/>
  </r>
  <r>
    <x v="2954"/>
  </r>
  <r>
    <x v="2955"/>
  </r>
  <r>
    <x v="2956"/>
  </r>
  <r>
    <x v="2957"/>
  </r>
  <r>
    <x v="2958"/>
  </r>
  <r>
    <x v="2959"/>
  </r>
  <r>
    <x v="2960"/>
  </r>
  <r>
    <x v="2961"/>
  </r>
  <r>
    <x v="2962"/>
  </r>
  <r>
    <x v="2963"/>
  </r>
  <r>
    <x v="2964"/>
  </r>
  <r>
    <x v="2965"/>
  </r>
  <r>
    <x v="2966"/>
  </r>
  <r>
    <x v="2967"/>
  </r>
  <r>
    <x v="2968"/>
  </r>
  <r>
    <x v="2969"/>
  </r>
  <r>
    <x v="2970"/>
  </r>
  <r>
    <x v="2971"/>
  </r>
  <r>
    <x v="2972"/>
  </r>
  <r>
    <x v="2973"/>
  </r>
  <r>
    <x v="2974"/>
  </r>
  <r>
    <x v="2975"/>
  </r>
  <r>
    <x v="2976"/>
  </r>
  <r>
    <x v="2977"/>
  </r>
  <r>
    <x v="2978"/>
  </r>
  <r>
    <x v="2979"/>
  </r>
  <r>
    <x v="2980"/>
  </r>
  <r>
    <x v="2981"/>
  </r>
  <r>
    <x v="2982"/>
  </r>
  <r>
    <x v="2983"/>
  </r>
  <r>
    <x v="2984"/>
  </r>
  <r>
    <x v="2985"/>
  </r>
  <r>
    <x v="2986"/>
  </r>
  <r>
    <x v="2987"/>
  </r>
  <r>
    <x v="2988"/>
  </r>
  <r>
    <x v="2989"/>
  </r>
  <r>
    <x v="2990"/>
  </r>
  <r>
    <x v="2991"/>
  </r>
  <r>
    <x v="2992"/>
  </r>
  <r>
    <x v="2993"/>
  </r>
  <r>
    <x v="2994"/>
  </r>
  <r>
    <x v="807"/>
  </r>
  <r>
    <x v="2995"/>
  </r>
  <r>
    <x v="2996"/>
  </r>
  <r>
    <x v="2997"/>
  </r>
  <r>
    <x v="2998"/>
  </r>
  <r>
    <x v="2999"/>
  </r>
  <r>
    <x v="3000"/>
  </r>
  <r>
    <x v="3001"/>
  </r>
  <r>
    <x v="3002"/>
  </r>
  <r>
    <x v="3003"/>
  </r>
  <r>
    <x v="3004"/>
  </r>
  <r>
    <x v="3005"/>
  </r>
  <r>
    <x v="3006"/>
  </r>
  <r>
    <x v="3007"/>
  </r>
  <r>
    <x v="3008"/>
  </r>
  <r>
    <x v="3009"/>
  </r>
  <r>
    <x v="3010"/>
  </r>
  <r>
    <x v="3011"/>
  </r>
  <r>
    <x v="3012"/>
  </r>
  <r>
    <x v="3013"/>
  </r>
  <r>
    <x v="3014"/>
  </r>
  <r>
    <x v="3015"/>
  </r>
  <r>
    <x v="3016"/>
  </r>
  <r>
    <x v="3017"/>
  </r>
  <r>
    <x v="3018"/>
  </r>
  <r>
    <x v="3019"/>
  </r>
  <r>
    <x v="3020"/>
  </r>
  <r>
    <x v="3021"/>
  </r>
  <r>
    <x v="3022"/>
  </r>
  <r>
    <x v="3023"/>
  </r>
  <r>
    <x v="3024"/>
  </r>
  <r>
    <x v="3025"/>
  </r>
  <r>
    <x v="3026"/>
  </r>
  <r>
    <x v="3027"/>
  </r>
  <r>
    <x v="3028"/>
  </r>
  <r>
    <x v="3029"/>
  </r>
  <r>
    <x v="3030"/>
  </r>
  <r>
    <x v="3031"/>
  </r>
  <r>
    <x v="3032"/>
  </r>
  <r>
    <x v="3033"/>
  </r>
  <r>
    <x v="3034"/>
  </r>
  <r>
    <x v="3035"/>
  </r>
  <r>
    <x v="3036"/>
  </r>
  <r>
    <x v="3037"/>
  </r>
  <r>
    <x v="3038"/>
  </r>
  <r>
    <x v="3039"/>
  </r>
  <r>
    <x v="3040"/>
  </r>
  <r>
    <x v="3041"/>
  </r>
  <r>
    <x v="3042"/>
  </r>
  <r>
    <x v="3043"/>
  </r>
  <r>
    <x v="3044"/>
  </r>
  <r>
    <x v="3045"/>
  </r>
  <r>
    <x v="3046"/>
  </r>
  <r>
    <x v="3047"/>
  </r>
  <r>
    <x v="3048"/>
  </r>
  <r>
    <x v="3049"/>
  </r>
  <r>
    <x v="3050"/>
  </r>
  <r>
    <x v="3051"/>
  </r>
  <r>
    <x v="3052"/>
  </r>
  <r>
    <x v="3053"/>
  </r>
  <r>
    <x v="3054"/>
  </r>
  <r>
    <x v="3055"/>
  </r>
  <r>
    <x v="3056"/>
  </r>
  <r>
    <x v="3057"/>
  </r>
  <r>
    <x v="3058"/>
  </r>
  <r>
    <x v="3059"/>
  </r>
  <r>
    <x v="3060"/>
  </r>
  <r>
    <x v="3061"/>
  </r>
  <r>
    <x v="3062"/>
  </r>
  <r>
    <x v="3063"/>
  </r>
  <r>
    <x v="3064"/>
  </r>
  <r>
    <x v="3065"/>
  </r>
  <r>
    <x v="3066"/>
  </r>
  <r>
    <x v="3067"/>
  </r>
  <r>
    <x v="3068"/>
  </r>
  <r>
    <x v="3069"/>
  </r>
  <r>
    <x v="3070"/>
  </r>
  <r>
    <x v="3071"/>
  </r>
  <r>
    <x v="3072"/>
  </r>
  <r>
    <x v="3073"/>
  </r>
  <r>
    <x v="3074"/>
  </r>
  <r>
    <x v="3075"/>
  </r>
  <r>
    <x v="3076"/>
  </r>
  <r>
    <x v="3077"/>
  </r>
  <r>
    <x v="3078"/>
  </r>
  <r>
    <x v="3079"/>
  </r>
  <r>
    <x v="3080"/>
  </r>
  <r>
    <x v="3081"/>
  </r>
  <r>
    <x v="3082"/>
  </r>
  <r>
    <x v="3083"/>
  </r>
  <r>
    <x v="3084"/>
  </r>
  <r>
    <x v="3085"/>
  </r>
  <r>
    <x v="3086"/>
  </r>
  <r>
    <x v="3087"/>
  </r>
  <r>
    <x v="2806"/>
  </r>
  <r>
    <x v="3088"/>
  </r>
  <r>
    <x v="3089"/>
  </r>
  <r>
    <x v="3090"/>
  </r>
  <r>
    <x v="3091"/>
  </r>
  <r>
    <x v="3092"/>
  </r>
  <r>
    <x v="3093"/>
  </r>
  <r>
    <x v="3094"/>
  </r>
  <r>
    <x v="3095"/>
  </r>
  <r>
    <x v="3096"/>
  </r>
  <r>
    <x v="3097"/>
  </r>
  <r>
    <x v="3098"/>
  </r>
  <r>
    <x v="3099"/>
  </r>
  <r>
    <x v="3100"/>
  </r>
  <r>
    <x v="3101"/>
  </r>
  <r>
    <x v="3102"/>
  </r>
  <r>
    <x v="3103"/>
  </r>
  <r>
    <x v="3104"/>
  </r>
  <r>
    <x v="3105"/>
  </r>
  <r>
    <x v="3106"/>
  </r>
  <r>
    <x v="3107"/>
  </r>
  <r>
    <x v="3108"/>
  </r>
  <r>
    <x v="3109"/>
  </r>
  <r>
    <x v="3110"/>
  </r>
  <r>
    <x v="3111"/>
  </r>
  <r>
    <x v="3112"/>
  </r>
  <r>
    <x v="3113"/>
  </r>
  <r>
    <x v="3114"/>
  </r>
  <r>
    <x v="3115"/>
  </r>
  <r>
    <x v="3116"/>
  </r>
  <r>
    <x v="3117"/>
  </r>
  <r>
    <x v="3118"/>
  </r>
  <r>
    <x v="3119"/>
  </r>
  <r>
    <x v="3120"/>
  </r>
  <r>
    <x v="3121"/>
  </r>
  <r>
    <x v="3122"/>
  </r>
  <r>
    <x v="3123"/>
  </r>
  <r>
    <x v="3124"/>
  </r>
  <r>
    <x v="3125"/>
  </r>
  <r>
    <x v="3126"/>
  </r>
  <r>
    <x v="3127"/>
  </r>
  <r>
    <x v="3128"/>
  </r>
  <r>
    <x v="3129"/>
  </r>
  <r>
    <x v="3130"/>
  </r>
  <r>
    <x v="3131"/>
  </r>
  <r>
    <x v="3132"/>
  </r>
  <r>
    <x v="3133"/>
  </r>
  <r>
    <x v="3134"/>
  </r>
  <r>
    <x v="3135"/>
  </r>
  <r>
    <x v="3136"/>
  </r>
  <r>
    <x v="3137"/>
  </r>
  <r>
    <x v="3138"/>
  </r>
  <r>
    <x v="3139"/>
  </r>
  <r>
    <x v="3140"/>
  </r>
  <r>
    <x v="3141"/>
  </r>
  <r>
    <x v="3142"/>
  </r>
  <r>
    <x v="3143"/>
  </r>
  <r>
    <x v="3144"/>
  </r>
  <r>
    <x v="3145"/>
  </r>
  <r>
    <x v="3146"/>
  </r>
  <r>
    <x v="3147"/>
  </r>
  <r>
    <x v="3148"/>
  </r>
  <r>
    <x v="3149"/>
  </r>
  <r>
    <x v="3150"/>
  </r>
  <r>
    <x v="3151"/>
  </r>
  <r>
    <x v="3152"/>
  </r>
  <r>
    <x v="3153"/>
  </r>
  <r>
    <x v="3154"/>
  </r>
  <r>
    <x v="3155"/>
  </r>
  <r>
    <x v="3156"/>
  </r>
  <r>
    <x v="3157"/>
  </r>
  <r>
    <x v="3158"/>
  </r>
  <r>
    <x v="73"/>
  </r>
  <r>
    <x v="3159"/>
  </r>
  <r>
    <x v="3160"/>
  </r>
  <r>
    <x v="3161"/>
  </r>
  <r>
    <x v="3162"/>
  </r>
  <r>
    <x v="3163"/>
  </r>
  <r>
    <x v="3164"/>
  </r>
  <r>
    <x v="3165"/>
  </r>
  <r>
    <x v="3166"/>
  </r>
  <r>
    <x v="3167"/>
  </r>
  <r>
    <x v="3168"/>
  </r>
  <r>
    <x v="3169"/>
  </r>
  <r>
    <x v="3170"/>
  </r>
  <r>
    <x v="3171"/>
  </r>
  <r>
    <x v="3172"/>
  </r>
  <r>
    <x v="3173"/>
  </r>
  <r>
    <x v="3174"/>
  </r>
  <r>
    <x v="3175"/>
  </r>
  <r>
    <x v="3176"/>
  </r>
  <r>
    <x v="3177"/>
  </r>
  <r>
    <x v="3178"/>
  </r>
  <r>
    <x v="3179"/>
  </r>
  <r>
    <x v="3180"/>
  </r>
  <r>
    <x v="3181"/>
  </r>
  <r>
    <x v="3182"/>
  </r>
  <r>
    <x v="3183"/>
  </r>
  <r>
    <x v="3184"/>
  </r>
  <r>
    <x v="3185"/>
  </r>
  <r>
    <x v="3186"/>
  </r>
  <r>
    <x v="3187"/>
  </r>
  <r>
    <x v="3188"/>
  </r>
  <r>
    <x v="3189"/>
  </r>
  <r>
    <x v="3190"/>
  </r>
  <r>
    <x v="3191"/>
  </r>
  <r>
    <x v="3192"/>
  </r>
  <r>
    <x v="3193"/>
  </r>
  <r>
    <x v="3194"/>
  </r>
  <r>
    <x v="3195"/>
  </r>
  <r>
    <x v="3196"/>
  </r>
  <r>
    <x v="3197"/>
  </r>
  <r>
    <x v="3198"/>
  </r>
  <r>
    <x v="3199"/>
  </r>
  <r>
    <x v="3200"/>
  </r>
  <r>
    <x v="3201"/>
  </r>
  <r>
    <x v="3202"/>
  </r>
  <r>
    <x v="3203"/>
  </r>
  <r>
    <x v="3204"/>
  </r>
  <r>
    <x v="3205"/>
  </r>
  <r>
    <x v="3206"/>
  </r>
  <r>
    <x v="3207"/>
  </r>
  <r>
    <x v="3208"/>
  </r>
  <r>
    <x v="3209"/>
  </r>
  <r>
    <x v="3210"/>
  </r>
  <r>
    <x v="3211"/>
  </r>
  <r>
    <x v="3212"/>
  </r>
  <r>
    <x v="3213"/>
  </r>
  <r>
    <x v="3214"/>
  </r>
  <r>
    <x v="3215"/>
  </r>
  <r>
    <x v="3216"/>
  </r>
  <r>
    <x v="3217"/>
  </r>
  <r>
    <x v="3218"/>
  </r>
  <r>
    <x v="3219"/>
  </r>
  <r>
    <x v="3220"/>
  </r>
  <r>
    <x v="3221"/>
  </r>
  <r>
    <x v="3222"/>
  </r>
  <r>
    <x v="341"/>
  </r>
  <r>
    <x v="3223"/>
  </r>
  <r>
    <x v="3224"/>
  </r>
  <r>
    <x v="3225"/>
  </r>
  <r>
    <x v="3226"/>
  </r>
  <r>
    <x v="3227"/>
  </r>
  <r>
    <x v="3228"/>
  </r>
  <r>
    <x v="3229"/>
  </r>
  <r>
    <x v="3230"/>
  </r>
  <r>
    <x v="3231"/>
  </r>
  <r>
    <x v="3232"/>
  </r>
  <r>
    <x v="3233"/>
  </r>
  <r>
    <x v="3234"/>
  </r>
  <r>
    <x v="3235"/>
  </r>
  <r>
    <x v="3236"/>
  </r>
  <r>
    <x v="3237"/>
  </r>
  <r>
    <x v="3238"/>
  </r>
  <r>
    <x v="3239"/>
  </r>
  <r>
    <x v="3240"/>
  </r>
  <r>
    <x v="3241"/>
  </r>
  <r>
    <x v="3242"/>
  </r>
  <r>
    <x v="3243"/>
  </r>
  <r>
    <x v="3244"/>
  </r>
  <r>
    <x v="3245"/>
  </r>
  <r>
    <x v="3246"/>
  </r>
  <r>
    <x v="3247"/>
  </r>
  <r>
    <x v="3248"/>
  </r>
  <r>
    <x v="3249"/>
  </r>
  <r>
    <x v="3250"/>
  </r>
  <r>
    <x v="3251"/>
  </r>
  <r>
    <x v="3252"/>
  </r>
  <r>
    <x v="3253"/>
  </r>
  <r>
    <x v="3254"/>
  </r>
  <r>
    <x v="3255"/>
  </r>
  <r>
    <x v="3256"/>
  </r>
  <r>
    <x v="3257"/>
  </r>
  <r>
    <x v="3258"/>
  </r>
  <r>
    <x v="3259"/>
  </r>
  <r>
    <x v="3260"/>
  </r>
  <r>
    <x v="3261"/>
  </r>
  <r>
    <x v="3262"/>
  </r>
  <r>
    <x v="3263"/>
  </r>
  <r>
    <x v="3264"/>
  </r>
  <r>
    <x v="3265"/>
  </r>
  <r>
    <x v="3266"/>
  </r>
  <r>
    <x v="3267"/>
  </r>
  <r>
    <x v="3268"/>
  </r>
  <r>
    <x v="3269"/>
  </r>
  <r>
    <x v="3270"/>
  </r>
  <r>
    <x v="3271"/>
  </r>
  <r>
    <x v="3272"/>
  </r>
  <r>
    <x v="3273"/>
  </r>
  <r>
    <x v="3274"/>
  </r>
  <r>
    <x v="3275"/>
  </r>
  <r>
    <x v="3276"/>
  </r>
  <r>
    <x v="3277"/>
  </r>
  <r>
    <x v="3278"/>
  </r>
  <r>
    <x v="3279"/>
  </r>
  <r>
    <x v="3280"/>
  </r>
  <r>
    <x v="3281"/>
  </r>
  <r>
    <x v="3282"/>
  </r>
  <r>
    <x v="3283"/>
  </r>
  <r>
    <x v="3284"/>
  </r>
  <r>
    <x v="3285"/>
  </r>
  <r>
    <x v="3286"/>
  </r>
  <r>
    <x v="3287"/>
  </r>
  <r>
    <x v="3288"/>
  </r>
  <r>
    <x v="3289"/>
  </r>
  <r>
    <x v="3290"/>
  </r>
  <r>
    <x v="3291"/>
  </r>
  <r>
    <x v="3292"/>
  </r>
  <r>
    <x v="3293"/>
  </r>
  <r>
    <x v="3294"/>
  </r>
  <r>
    <x v="3295"/>
  </r>
  <r>
    <x v="3296"/>
  </r>
  <r>
    <x v="3297"/>
  </r>
  <r>
    <x v="3298"/>
  </r>
  <r>
    <x v="3299"/>
  </r>
  <r>
    <x v="3300"/>
  </r>
  <r>
    <x v="3301"/>
  </r>
  <r>
    <x v="3302"/>
  </r>
  <r>
    <x v="3303"/>
  </r>
  <r>
    <x v="3304"/>
  </r>
  <r>
    <x v="3305"/>
  </r>
  <r>
    <x v="3306"/>
  </r>
  <r>
    <x v="3307"/>
  </r>
  <r>
    <x v="3308"/>
  </r>
  <r>
    <x v="3309"/>
  </r>
  <r>
    <x v="3310"/>
  </r>
  <r>
    <x v="3311"/>
  </r>
  <r>
    <x v="3312"/>
  </r>
  <r>
    <x v="3313"/>
  </r>
  <r>
    <x v="3314"/>
  </r>
  <r>
    <x v="3315"/>
  </r>
  <r>
    <x v="3316"/>
  </r>
  <r>
    <x v="3317"/>
  </r>
  <r>
    <x v="3318"/>
  </r>
  <r>
    <x v="3319"/>
  </r>
  <r>
    <x v="3320"/>
  </r>
  <r>
    <x v="3321"/>
  </r>
  <r>
    <x v="3322"/>
  </r>
  <r>
    <x v="3323"/>
  </r>
  <r>
    <x v="3324"/>
  </r>
  <r>
    <x v="3325"/>
  </r>
  <r>
    <x v="3326"/>
  </r>
  <r>
    <x v="3327"/>
  </r>
  <r>
    <x v="3328"/>
  </r>
  <r>
    <x v="3329"/>
  </r>
  <r>
    <x v="3330"/>
  </r>
  <r>
    <x v="3331"/>
  </r>
  <r>
    <x v="3332"/>
  </r>
  <r>
    <x v="3333"/>
  </r>
  <r>
    <x v="3334"/>
  </r>
  <r>
    <x v="3335"/>
  </r>
  <r>
    <x v="3336"/>
  </r>
  <r>
    <x v="3337"/>
  </r>
  <r>
    <x v="3338"/>
  </r>
  <r>
    <x v="3339"/>
  </r>
  <r>
    <x v="3340"/>
  </r>
  <r>
    <x v="3341"/>
  </r>
  <r>
    <x v="3342"/>
  </r>
  <r>
    <x v="3343"/>
  </r>
  <r>
    <x v="3344"/>
  </r>
  <r>
    <x v="3345"/>
  </r>
  <r>
    <x v="3346"/>
  </r>
  <r>
    <x v="3347"/>
  </r>
  <r>
    <x v="3348"/>
  </r>
  <r>
    <x v="3349"/>
  </r>
  <r>
    <x v="3350"/>
  </r>
  <r>
    <x v="3351"/>
  </r>
  <r>
    <x v="3352"/>
  </r>
  <r>
    <x v="3353"/>
  </r>
  <r>
    <x v="3354"/>
  </r>
  <r>
    <x v="3355"/>
  </r>
  <r>
    <x v="3266"/>
  </r>
  <r>
    <x v="3356"/>
  </r>
  <r>
    <x v="3357"/>
  </r>
  <r>
    <x v="3358"/>
  </r>
  <r>
    <x v="3359"/>
  </r>
  <r>
    <x v="3360"/>
  </r>
  <r>
    <x v="3361"/>
  </r>
  <r>
    <x v="3362"/>
  </r>
  <r>
    <x v="2835"/>
  </r>
  <r>
    <x v="3363"/>
  </r>
  <r>
    <x v="3364"/>
  </r>
  <r>
    <x v="3365"/>
  </r>
  <r>
    <x v="3366"/>
  </r>
  <r>
    <x v="3367"/>
  </r>
  <r>
    <x v="3368"/>
  </r>
  <r>
    <x v="3369"/>
  </r>
  <r>
    <x v="3370"/>
  </r>
  <r>
    <x v="3371"/>
  </r>
  <r>
    <x v="3372"/>
  </r>
  <r>
    <x v="3373"/>
  </r>
  <r>
    <x v="3374"/>
  </r>
  <r>
    <x v="3375"/>
  </r>
  <r>
    <x v="3376"/>
  </r>
  <r>
    <x v="3377"/>
  </r>
  <r>
    <x v="3378"/>
  </r>
  <r>
    <x v="3379"/>
  </r>
  <r>
    <x v="3380"/>
  </r>
  <r>
    <x v="3381"/>
  </r>
  <r>
    <x v="3382"/>
  </r>
  <r>
    <x v="3383"/>
  </r>
  <r>
    <x v="3384"/>
  </r>
  <r>
    <x v="3385"/>
  </r>
  <r>
    <x v="2806"/>
  </r>
  <r>
    <x v="3386"/>
  </r>
  <r>
    <x v="3387"/>
  </r>
  <r>
    <x v="3388"/>
  </r>
  <r>
    <x v="3389"/>
  </r>
  <r>
    <x v="3390"/>
  </r>
  <r>
    <x v="3391"/>
  </r>
  <r>
    <x v="3392"/>
  </r>
  <r>
    <x v="3393"/>
  </r>
  <r>
    <x v="3394"/>
  </r>
  <r>
    <x v="3395"/>
  </r>
  <r>
    <x v="3396"/>
  </r>
  <r>
    <x v="3397"/>
  </r>
  <r>
    <x v="3398"/>
  </r>
  <r>
    <x v="3399"/>
  </r>
  <r>
    <x v="3400"/>
  </r>
  <r>
    <x v="3401"/>
  </r>
  <r>
    <x v="3402"/>
  </r>
  <r>
    <x v="3403"/>
  </r>
  <r>
    <x v="3404"/>
  </r>
  <r>
    <x v="3405"/>
  </r>
  <r>
    <x v="3406"/>
  </r>
  <r>
    <x v="3407"/>
  </r>
  <r>
    <x v="3408"/>
  </r>
  <r>
    <x v="3409"/>
  </r>
  <r>
    <x v="3410"/>
  </r>
  <r>
    <x v="2232"/>
  </r>
  <r>
    <x v="3411"/>
  </r>
  <r>
    <x v="3412"/>
  </r>
  <r>
    <x v="3413"/>
  </r>
  <r>
    <x v="3414"/>
  </r>
  <r>
    <x v="3415"/>
  </r>
  <r>
    <x v="3416"/>
  </r>
  <r>
    <x v="3417"/>
  </r>
  <r>
    <x v="3418"/>
  </r>
  <r>
    <x v="3419"/>
  </r>
  <r>
    <x v="3420"/>
  </r>
  <r>
    <x v="3421"/>
  </r>
  <r>
    <x v="3422"/>
  </r>
  <r>
    <x v="3423"/>
  </r>
  <r>
    <x v="3424"/>
  </r>
  <r>
    <x v="3425"/>
  </r>
  <r>
    <x v="3426"/>
  </r>
  <r>
    <x v="3427"/>
  </r>
  <r>
    <x v="3428"/>
  </r>
  <r>
    <x v="3429"/>
  </r>
  <r>
    <x v="3430"/>
  </r>
  <r>
    <x v="3431"/>
  </r>
  <r>
    <x v="3432"/>
  </r>
  <r>
    <x v="3433"/>
  </r>
  <r>
    <x v="3434"/>
  </r>
  <r>
    <x v="3435"/>
  </r>
  <r>
    <x v="3436"/>
  </r>
  <r>
    <x v="3437"/>
  </r>
  <r>
    <x v="3438"/>
  </r>
  <r>
    <x v="3439"/>
  </r>
  <r>
    <x v="3440"/>
  </r>
  <r>
    <x v="3441"/>
  </r>
  <r>
    <x v="3442"/>
  </r>
  <r>
    <x v="3443"/>
  </r>
  <r>
    <x v="3444"/>
  </r>
  <r>
    <x v="3445"/>
  </r>
  <r>
    <x v="3446"/>
  </r>
  <r>
    <x v="3447"/>
  </r>
  <r>
    <x v="3448"/>
  </r>
  <r>
    <x v="3449"/>
  </r>
  <r>
    <x v="3450"/>
  </r>
  <r>
    <x v="3451"/>
  </r>
  <r>
    <x v="3452"/>
  </r>
  <r>
    <x v="3453"/>
  </r>
  <r>
    <x v="3454"/>
  </r>
  <r>
    <x v="3455"/>
  </r>
  <r>
    <x v="3456"/>
  </r>
  <r>
    <x v="3457"/>
  </r>
  <r>
    <x v="3458"/>
  </r>
  <r>
    <x v="3459"/>
  </r>
  <r>
    <x v="3460"/>
  </r>
  <r>
    <x v="3461"/>
  </r>
  <r>
    <x v="3462"/>
  </r>
  <r>
    <x v="3463"/>
  </r>
  <r>
    <x v="3464"/>
  </r>
  <r>
    <x v="3465"/>
  </r>
  <r>
    <x v="3466"/>
  </r>
  <r>
    <x v="3467"/>
  </r>
  <r>
    <x v="3468"/>
  </r>
  <r>
    <x v="3469"/>
  </r>
  <r>
    <x v="3470"/>
  </r>
  <r>
    <x v="3471"/>
  </r>
  <r>
    <x v="3472"/>
  </r>
  <r>
    <x v="3473"/>
  </r>
  <r>
    <x v="3474"/>
  </r>
  <r>
    <x v="3475"/>
  </r>
  <r>
    <x v="3476"/>
  </r>
  <r>
    <x v="3477"/>
  </r>
  <r>
    <x v="3478"/>
  </r>
  <r>
    <x v="3479"/>
  </r>
  <r>
    <x v="3480"/>
  </r>
  <r>
    <x v="3481"/>
  </r>
  <r>
    <x v="3482"/>
  </r>
  <r>
    <x v="3483"/>
  </r>
  <r>
    <x v="3484"/>
  </r>
  <r>
    <x v="3485"/>
  </r>
  <r>
    <x v="3486"/>
  </r>
  <r>
    <x v="3487"/>
  </r>
  <r>
    <x v="3488"/>
  </r>
  <r>
    <x v="3489"/>
  </r>
  <r>
    <x v="3490"/>
  </r>
  <r>
    <x v="3491"/>
  </r>
  <r>
    <x v="3492"/>
  </r>
  <r>
    <x v="3493"/>
  </r>
  <r>
    <x v="3494"/>
  </r>
  <r>
    <x v="3495"/>
  </r>
  <r>
    <x v="3496"/>
  </r>
  <r>
    <x v="3497"/>
  </r>
  <r>
    <x v="3498"/>
  </r>
  <r>
    <x v="3499"/>
  </r>
  <r>
    <x v="3500"/>
  </r>
  <r>
    <x v="3501"/>
  </r>
  <r>
    <x v="3502"/>
  </r>
  <r>
    <x v="3503"/>
  </r>
  <r>
    <x v="3504"/>
  </r>
  <r>
    <x v="3505"/>
  </r>
  <r>
    <x v="3506"/>
  </r>
  <r>
    <x v="3507"/>
  </r>
  <r>
    <x v="3508"/>
  </r>
  <r>
    <x v="3509"/>
  </r>
  <r>
    <x v="3510"/>
  </r>
  <r>
    <x v="3511"/>
  </r>
  <r>
    <x v="3512"/>
  </r>
  <r>
    <x v="3453"/>
  </r>
  <r>
    <x v="3513"/>
  </r>
  <r>
    <x v="3514"/>
  </r>
  <r>
    <x v="3515"/>
  </r>
  <r>
    <x v="3516"/>
  </r>
  <r>
    <x v="3517"/>
  </r>
  <r>
    <x v="3518"/>
  </r>
  <r>
    <x v="3519"/>
  </r>
  <r>
    <x v="3520"/>
  </r>
  <r>
    <x v="3521"/>
  </r>
  <r>
    <x v="1804"/>
  </r>
  <r>
    <x v="3522"/>
  </r>
  <r>
    <x v="3523"/>
  </r>
  <r>
    <x v="3524"/>
  </r>
  <r>
    <x v="3525"/>
  </r>
  <r>
    <x v="3526"/>
  </r>
  <r>
    <x v="3527"/>
  </r>
  <r>
    <x v="3528"/>
  </r>
  <r>
    <x v="3529"/>
  </r>
  <r>
    <x v="3530"/>
  </r>
  <r>
    <x v="3531"/>
  </r>
  <r>
    <x v="3532"/>
  </r>
  <r>
    <x v="3533"/>
  </r>
  <r>
    <x v="3534"/>
  </r>
  <r>
    <x v="3535"/>
  </r>
  <r>
    <x v="3536"/>
  </r>
  <r>
    <x v="3537"/>
  </r>
  <r>
    <x v="3538"/>
  </r>
  <r>
    <x v="3539"/>
  </r>
  <r>
    <x v="3540"/>
  </r>
  <r>
    <x v="3541"/>
  </r>
  <r>
    <x v="3542"/>
  </r>
  <r>
    <x v="3543"/>
  </r>
  <r>
    <x v="3544"/>
  </r>
  <r>
    <x v="3545"/>
  </r>
  <r>
    <x v="3546"/>
  </r>
  <r>
    <x v="3547"/>
  </r>
  <r>
    <x v="3548"/>
  </r>
  <r>
    <x v="3549"/>
  </r>
  <r>
    <x v="3550"/>
  </r>
  <r>
    <x v="3551"/>
  </r>
  <r>
    <x v="3552"/>
  </r>
  <r>
    <x v="3553"/>
  </r>
  <r>
    <x v="3554"/>
  </r>
  <r>
    <x v="3555"/>
  </r>
  <r>
    <x v="3556"/>
  </r>
  <r>
    <x v="3557"/>
  </r>
  <r>
    <x v="3558"/>
  </r>
  <r>
    <x v="3559"/>
  </r>
  <r>
    <x v="3560"/>
  </r>
  <r>
    <x v="3561"/>
  </r>
  <r>
    <x v="3562"/>
  </r>
  <r>
    <x v="3563"/>
  </r>
  <r>
    <x v="3564"/>
  </r>
  <r>
    <x v="3565"/>
  </r>
  <r>
    <x v="3566"/>
  </r>
  <r>
    <x v="3567"/>
  </r>
  <r>
    <x v="3568"/>
  </r>
  <r>
    <x v="3569"/>
  </r>
  <r>
    <x v="3570"/>
  </r>
  <r>
    <x v="3571"/>
  </r>
  <r>
    <x v="3572"/>
  </r>
  <r>
    <x v="3573"/>
  </r>
  <r>
    <x v="3574"/>
  </r>
  <r>
    <x v="3575"/>
  </r>
  <r>
    <x v="3576"/>
  </r>
  <r>
    <x v="3577"/>
  </r>
  <r>
    <x v="3578"/>
  </r>
  <r>
    <x v="3579"/>
  </r>
  <r>
    <x v="3580"/>
  </r>
  <r>
    <x v="3581"/>
  </r>
  <r>
    <x v="3582"/>
  </r>
  <r>
    <x v="3583"/>
  </r>
  <r>
    <x v="3584"/>
  </r>
  <r>
    <x v="3585"/>
  </r>
  <r>
    <x v="3586"/>
  </r>
  <r>
    <x v="3587"/>
  </r>
  <r>
    <x v="3588"/>
  </r>
  <r>
    <x v="3589"/>
  </r>
  <r>
    <x v="3590"/>
  </r>
  <r>
    <x v="3591"/>
  </r>
  <r>
    <x v="3592"/>
  </r>
  <r>
    <x v="3593"/>
  </r>
  <r>
    <x v="3594"/>
  </r>
  <r>
    <x v="3595"/>
  </r>
  <r>
    <x v="3596"/>
  </r>
  <r>
    <x v="3597"/>
  </r>
  <r>
    <x v="3598"/>
  </r>
  <r>
    <x v="3599"/>
  </r>
  <r>
    <x v="3600"/>
  </r>
  <r>
    <x v="3601"/>
  </r>
  <r>
    <x v="3602"/>
  </r>
  <r>
    <x v="3603"/>
  </r>
  <r>
    <x v="3604"/>
  </r>
  <r>
    <x v="3605"/>
  </r>
  <r>
    <x v="3606"/>
  </r>
  <r>
    <x v="3607"/>
  </r>
  <r>
    <x v="3608"/>
  </r>
  <r>
    <x v="3609"/>
  </r>
  <r>
    <x v="3610"/>
  </r>
  <r>
    <x v="3611"/>
  </r>
  <r>
    <x v="3612"/>
  </r>
  <r>
    <x v="3613"/>
  </r>
  <r>
    <x v="3614"/>
  </r>
  <r>
    <x v="3615"/>
  </r>
  <r>
    <x v="3616"/>
  </r>
  <r>
    <x v="3617"/>
  </r>
  <r>
    <x v="3618"/>
  </r>
  <r>
    <x v="3619"/>
  </r>
  <r>
    <x v="3620"/>
  </r>
  <r>
    <x v="3621"/>
  </r>
  <r>
    <x v="3622"/>
  </r>
  <r>
    <x v="3623"/>
  </r>
  <r>
    <x v="3624"/>
  </r>
  <r>
    <x v="3625"/>
  </r>
  <r>
    <x v="3626"/>
  </r>
  <r>
    <x v="3627"/>
  </r>
  <r>
    <x v="3628"/>
  </r>
  <r>
    <x v="3629"/>
  </r>
  <r>
    <x v="3630"/>
  </r>
  <r>
    <x v="3631"/>
  </r>
  <r>
    <x v="3632"/>
  </r>
  <r>
    <x v="3633"/>
  </r>
  <r>
    <x v="3634"/>
  </r>
  <r>
    <x v="3635"/>
  </r>
  <r>
    <x v="3636"/>
  </r>
  <r>
    <x v="3637"/>
  </r>
  <r>
    <x v="3638"/>
  </r>
  <r>
    <x v="3639"/>
  </r>
  <r>
    <x v="3640"/>
  </r>
  <r>
    <x v="3641"/>
  </r>
  <r>
    <x v="3642"/>
  </r>
  <r>
    <x v="3643"/>
  </r>
  <r>
    <x v="3644"/>
  </r>
  <r>
    <x v="3645"/>
  </r>
  <r>
    <x v="3646"/>
  </r>
  <r>
    <x v="3647"/>
  </r>
  <r>
    <x v="3648"/>
  </r>
  <r>
    <x v="3649"/>
  </r>
  <r>
    <x v="3650"/>
  </r>
  <r>
    <x v="3651"/>
  </r>
  <r>
    <x v="3652"/>
  </r>
  <r>
    <x v="3653"/>
  </r>
  <r>
    <x v="3654"/>
  </r>
  <r>
    <x v="3655"/>
  </r>
  <r>
    <x v="3656"/>
  </r>
  <r>
    <x v="3657"/>
  </r>
  <r>
    <x v="3658"/>
  </r>
  <r>
    <x v="3659"/>
  </r>
  <r>
    <x v="3660"/>
  </r>
  <r>
    <x v="3661"/>
  </r>
  <r>
    <x v="3662"/>
  </r>
  <r>
    <x v="3663"/>
  </r>
  <r>
    <x v="3664"/>
  </r>
  <r>
    <x v="3665"/>
  </r>
  <r>
    <x v="3666"/>
  </r>
  <r>
    <x v="3667"/>
  </r>
  <r>
    <x v="3668"/>
  </r>
  <r>
    <x v="3669"/>
  </r>
  <r>
    <x v="3670"/>
  </r>
  <r>
    <x v="3671"/>
  </r>
  <r>
    <x v="3672"/>
  </r>
  <r>
    <x v="3673"/>
  </r>
  <r>
    <x v="3674"/>
  </r>
  <r>
    <x v="3675"/>
  </r>
  <r>
    <x v="3676"/>
  </r>
  <r>
    <x v="3677"/>
  </r>
  <r>
    <x v="3678"/>
  </r>
  <r>
    <x v="3679"/>
  </r>
  <r>
    <x v="3680"/>
  </r>
  <r>
    <x v="3681"/>
  </r>
  <r>
    <x v="3682"/>
  </r>
  <r>
    <x v="3683"/>
  </r>
  <r>
    <x v="3684"/>
  </r>
  <r>
    <x v="3685"/>
  </r>
  <r>
    <x v="3686"/>
  </r>
  <r>
    <x v="3687"/>
  </r>
  <r>
    <x v="3688"/>
  </r>
  <r>
    <x v="3689"/>
  </r>
  <r>
    <x v="3690"/>
  </r>
  <r>
    <x v="3691"/>
  </r>
  <r>
    <x v="3692"/>
  </r>
  <r>
    <x v="3693"/>
  </r>
  <r>
    <x v="3694"/>
  </r>
  <r>
    <x v="3695"/>
  </r>
  <r>
    <x v="3696"/>
  </r>
  <r>
    <x v="3174"/>
  </r>
  <r>
    <x v="3697"/>
  </r>
  <r>
    <x v="3698"/>
  </r>
  <r>
    <x v="3699"/>
  </r>
  <r>
    <x v="3700"/>
  </r>
  <r>
    <x v="3701"/>
  </r>
  <r>
    <x v="3702"/>
  </r>
  <r>
    <x v="3703"/>
  </r>
  <r>
    <x v="3704"/>
  </r>
  <r>
    <x v="3705"/>
  </r>
  <r>
    <x v="3706"/>
  </r>
  <r>
    <x v="3707"/>
  </r>
  <r>
    <x v="3708"/>
  </r>
  <r>
    <x v="3709"/>
  </r>
  <r>
    <x v="3710"/>
  </r>
  <r>
    <x v="3711"/>
  </r>
  <r>
    <x v="3712"/>
  </r>
  <r>
    <x v="3713"/>
  </r>
  <r>
    <x v="3714"/>
  </r>
  <r>
    <x v="3715"/>
  </r>
  <r>
    <x v="3716"/>
  </r>
  <r>
    <x v="3717"/>
  </r>
  <r>
    <x v="3718"/>
  </r>
  <r>
    <x v="3719"/>
  </r>
  <r>
    <x v="3720"/>
  </r>
  <r>
    <x v="3721"/>
  </r>
  <r>
    <x v="3722"/>
  </r>
  <r>
    <x v="3723"/>
  </r>
  <r>
    <x v="3724"/>
  </r>
  <r>
    <x v="3725"/>
  </r>
  <r>
    <x v="3726"/>
  </r>
  <r>
    <x v="3727"/>
  </r>
  <r>
    <x v="3728"/>
  </r>
  <r>
    <x v="3729"/>
  </r>
  <r>
    <x v="3730"/>
  </r>
  <r>
    <x v="3731"/>
  </r>
  <r>
    <x v="3732"/>
  </r>
  <r>
    <x v="3733"/>
  </r>
  <r>
    <x v="3734"/>
  </r>
  <r>
    <x v="3735"/>
  </r>
  <r>
    <x v="3736"/>
  </r>
  <r>
    <x v="3737"/>
  </r>
  <r>
    <x v="3738"/>
  </r>
  <r>
    <x v="3739"/>
  </r>
  <r>
    <x v="3740"/>
  </r>
  <r>
    <x v="3741"/>
  </r>
  <r>
    <x v="3742"/>
  </r>
  <r>
    <x v="3743"/>
  </r>
  <r>
    <x v="3744"/>
  </r>
  <r>
    <x v="3745"/>
  </r>
  <r>
    <x v="3746"/>
  </r>
  <r>
    <x v="3747"/>
  </r>
  <r>
    <x v="3748"/>
  </r>
  <r>
    <x v="3749"/>
  </r>
  <r>
    <x v="3750"/>
  </r>
  <r>
    <x v="3751"/>
  </r>
  <r>
    <x v="3566"/>
  </r>
  <r>
    <x v="3752"/>
  </r>
  <r>
    <x v="3753"/>
  </r>
  <r>
    <x v="3754"/>
  </r>
  <r>
    <x v="3755"/>
  </r>
  <r>
    <x v="3756"/>
  </r>
  <r>
    <x v="3757"/>
  </r>
  <r>
    <x v="3758"/>
  </r>
  <r>
    <x v="3759"/>
  </r>
  <r>
    <x v="3760"/>
  </r>
  <r>
    <x v="3761"/>
  </r>
  <r>
    <x v="3762"/>
  </r>
  <r>
    <x v="3763"/>
  </r>
  <r>
    <x v="3764"/>
  </r>
  <r>
    <x v="3765"/>
  </r>
  <r>
    <x v="3766"/>
  </r>
  <r>
    <x v="3767"/>
  </r>
  <r>
    <x v="3768"/>
  </r>
  <r>
    <x v="3769"/>
  </r>
  <r>
    <x v="3770"/>
  </r>
  <r>
    <x v="3514"/>
  </r>
  <r>
    <x v="3771"/>
  </r>
  <r>
    <x v="3772"/>
  </r>
  <r>
    <x v="3773"/>
  </r>
  <r>
    <x v="3774"/>
  </r>
  <r>
    <x v="3775"/>
  </r>
  <r>
    <x v="3776"/>
  </r>
  <r>
    <x v="3777"/>
  </r>
  <r>
    <x v="3778"/>
  </r>
  <r>
    <x v="3779"/>
  </r>
  <r>
    <x v="3780"/>
  </r>
  <r>
    <x v="3781"/>
  </r>
  <r>
    <x v="3782"/>
  </r>
  <r>
    <x v="3783"/>
  </r>
  <r>
    <x v="3784"/>
  </r>
  <r>
    <x v="3785"/>
  </r>
  <r>
    <x v="3786"/>
  </r>
  <r>
    <x v="3787"/>
  </r>
  <r>
    <x v="3788"/>
  </r>
  <r>
    <x v="3789"/>
  </r>
  <r>
    <x v="3790"/>
  </r>
  <r>
    <x v="3791"/>
  </r>
  <r>
    <x v="3792"/>
  </r>
  <r>
    <x v="3793"/>
  </r>
  <r>
    <x v="3794"/>
  </r>
  <r>
    <x v="2551"/>
  </r>
  <r>
    <x v="3795"/>
  </r>
  <r>
    <x v="3532"/>
  </r>
  <r>
    <x v="3796"/>
  </r>
  <r>
    <x v="3797"/>
  </r>
  <r>
    <x v="3798"/>
  </r>
  <r>
    <x v="3799"/>
  </r>
  <r>
    <x v="3800"/>
  </r>
  <r>
    <x v="3801"/>
  </r>
  <r>
    <x v="3802"/>
  </r>
  <r>
    <x v="3803"/>
  </r>
  <r>
    <x v="3804"/>
  </r>
  <r>
    <x v="3805"/>
  </r>
  <r>
    <x v="3806"/>
  </r>
  <r>
    <x v="3807"/>
  </r>
  <r>
    <x v="3808"/>
  </r>
  <r>
    <x v="3809"/>
  </r>
  <r>
    <x v="3810"/>
  </r>
  <r>
    <x v="3811"/>
  </r>
  <r>
    <x v="3812"/>
  </r>
  <r>
    <x v="3813"/>
  </r>
  <r>
    <x v="3814"/>
  </r>
  <r>
    <x v="3815"/>
  </r>
  <r>
    <x v="3816"/>
  </r>
  <r>
    <x v="3817"/>
  </r>
  <r>
    <x v="3818"/>
  </r>
  <r>
    <x v="3819"/>
  </r>
  <r>
    <x v="3820"/>
  </r>
  <r>
    <x v="3821"/>
  </r>
  <r>
    <x v="3822"/>
  </r>
  <r>
    <x v="3823"/>
  </r>
  <r>
    <x v="3824"/>
  </r>
  <r>
    <x v="3825"/>
  </r>
  <r>
    <x v="3826"/>
  </r>
  <r>
    <x v="3827"/>
  </r>
  <r>
    <x v="3828"/>
  </r>
  <r>
    <x v="3829"/>
  </r>
  <r>
    <x v="3830"/>
  </r>
  <r>
    <x v="3831"/>
  </r>
  <r>
    <x v="3832"/>
  </r>
  <r>
    <x v="3833"/>
  </r>
  <r>
    <x v="3834"/>
  </r>
  <r>
    <x v="3835"/>
  </r>
  <r>
    <x v="3836"/>
  </r>
  <r>
    <x v="3837"/>
  </r>
  <r>
    <x v="3838"/>
  </r>
  <r>
    <x v="3839"/>
  </r>
  <r>
    <x v="3840"/>
  </r>
  <r>
    <x v="3841"/>
  </r>
  <r>
    <x v="3842"/>
  </r>
  <r>
    <x v="3843"/>
  </r>
  <r>
    <x v="3844"/>
  </r>
  <r>
    <x v="3845"/>
  </r>
  <r>
    <x v="3846"/>
  </r>
  <r>
    <x v="3847"/>
  </r>
  <r>
    <x v="3848"/>
  </r>
  <r>
    <x v="3849"/>
  </r>
  <r>
    <x v="3850"/>
  </r>
  <r>
    <x v="3851"/>
  </r>
  <r>
    <x v="3852"/>
  </r>
  <r>
    <x v="3853"/>
  </r>
  <r>
    <x v="3854"/>
  </r>
  <r>
    <x v="3855"/>
  </r>
  <r>
    <x v="3856"/>
  </r>
  <r>
    <x v="3857"/>
  </r>
  <r>
    <x v="3858"/>
  </r>
  <r>
    <x v="3859"/>
  </r>
  <r>
    <x v="3860"/>
  </r>
  <r>
    <x v="3792"/>
  </r>
  <r>
    <x v="3861"/>
  </r>
  <r>
    <x v="3862"/>
  </r>
  <r>
    <x v="3863"/>
  </r>
  <r>
    <x v="3864"/>
  </r>
  <r>
    <x v="3865"/>
  </r>
  <r>
    <x v="3866"/>
  </r>
  <r>
    <x v="3867"/>
  </r>
  <r>
    <x v="3868"/>
  </r>
  <r>
    <x v="3869"/>
  </r>
  <r>
    <x v="3870"/>
  </r>
  <r>
    <x v="3871"/>
  </r>
  <r>
    <x v="3872"/>
  </r>
  <r>
    <x v="3873"/>
  </r>
  <r>
    <x v="3874"/>
  </r>
  <r>
    <x v="3875"/>
  </r>
  <r>
    <x v="3876"/>
  </r>
  <r>
    <x v="3877"/>
  </r>
  <r>
    <x v="3878"/>
  </r>
  <r>
    <x v="3879"/>
  </r>
  <r>
    <x v="3880"/>
  </r>
  <r>
    <x v="3881"/>
  </r>
  <r>
    <x v="3882"/>
  </r>
  <r>
    <x v="3883"/>
  </r>
  <r>
    <x v="3884"/>
  </r>
  <r>
    <x v="3885"/>
  </r>
  <r>
    <x v="3886"/>
  </r>
  <r>
    <x v="3887"/>
  </r>
  <r>
    <x v="3888"/>
  </r>
  <r>
    <x v="3889"/>
  </r>
  <r>
    <x v="3890"/>
  </r>
  <r>
    <x v="3891"/>
  </r>
  <r>
    <x v="3892"/>
  </r>
  <r>
    <x v="3893"/>
  </r>
  <r>
    <x v="3894"/>
  </r>
  <r>
    <x v="3895"/>
  </r>
  <r>
    <x v="3896"/>
  </r>
  <r>
    <x v="3897"/>
  </r>
  <r>
    <x v="3898"/>
  </r>
  <r>
    <x v="3899"/>
  </r>
  <r>
    <x v="3900"/>
  </r>
  <r>
    <x v="3901"/>
  </r>
  <r>
    <x v="3902"/>
  </r>
  <r>
    <x v="3903"/>
  </r>
  <r>
    <x v="3904"/>
  </r>
  <r>
    <x v="3905"/>
  </r>
  <r>
    <x v="3906"/>
  </r>
  <r>
    <x v="3907"/>
  </r>
  <r>
    <x v="3908"/>
  </r>
  <r>
    <x v="3909"/>
  </r>
  <r>
    <x v="3910"/>
  </r>
  <r>
    <x v="3911"/>
  </r>
  <r>
    <x v="3912"/>
  </r>
  <r>
    <x v="3913"/>
  </r>
  <r>
    <x v="3914"/>
  </r>
  <r>
    <x v="3915"/>
  </r>
  <r>
    <x v="3916"/>
  </r>
  <r>
    <x v="3917"/>
  </r>
  <r>
    <x v="3918"/>
  </r>
  <r>
    <x v="3919"/>
  </r>
  <r>
    <x v="3920"/>
  </r>
  <r>
    <x v="3921"/>
  </r>
  <r>
    <x v="3922"/>
  </r>
  <r>
    <x v="3923"/>
  </r>
  <r>
    <x v="3924"/>
  </r>
  <r>
    <x v="3925"/>
  </r>
  <r>
    <x v="3926"/>
  </r>
  <r>
    <x v="3927"/>
  </r>
  <r>
    <x v="3928"/>
  </r>
  <r>
    <x v="3929"/>
  </r>
  <r>
    <x v="3930"/>
  </r>
  <r>
    <x v="3931"/>
  </r>
  <r>
    <x v="3932"/>
  </r>
  <r>
    <x v="3933"/>
  </r>
  <r>
    <x v="3934"/>
  </r>
  <r>
    <x v="3935"/>
  </r>
  <r>
    <x v="3936"/>
  </r>
  <r>
    <x v="3937"/>
  </r>
  <r>
    <x v="3938"/>
  </r>
  <r>
    <x v="3939"/>
  </r>
  <r>
    <x v="3940"/>
  </r>
  <r>
    <x v="3941"/>
  </r>
  <r>
    <x v="3942"/>
  </r>
  <r>
    <x v="3943"/>
  </r>
  <r>
    <x v="3944"/>
  </r>
  <r>
    <x v="3945"/>
  </r>
  <r>
    <x v="3946"/>
  </r>
  <r>
    <x v="3947"/>
  </r>
  <r>
    <x v="3948"/>
  </r>
  <r>
    <x v="3949"/>
  </r>
  <r>
    <x v="3950"/>
  </r>
  <r>
    <x v="3951"/>
  </r>
  <r>
    <x v="3952"/>
  </r>
  <r>
    <x v="3953"/>
  </r>
  <r>
    <x v="3954"/>
  </r>
  <r>
    <x v="3955"/>
  </r>
  <r>
    <x v="3956"/>
  </r>
  <r>
    <x v="3957"/>
  </r>
  <r>
    <x v="3958"/>
  </r>
  <r>
    <x v="3959"/>
  </r>
  <r>
    <x v="3960"/>
  </r>
  <r>
    <x v="3961"/>
  </r>
  <r>
    <x v="3962"/>
  </r>
  <r>
    <x v="3963"/>
  </r>
  <r>
    <x v="3964"/>
  </r>
  <r>
    <x v="3965"/>
  </r>
  <r>
    <x v="3966"/>
  </r>
  <r>
    <x v="3967"/>
  </r>
  <r>
    <x v="3968"/>
  </r>
  <r>
    <x v="3969"/>
  </r>
  <r>
    <x v="3970"/>
  </r>
  <r>
    <x v="3971"/>
  </r>
  <r>
    <x v="3972"/>
  </r>
  <r>
    <x v="3973"/>
  </r>
  <r>
    <x v="3974"/>
  </r>
  <r>
    <x v="3975"/>
  </r>
  <r>
    <x v="3976"/>
  </r>
  <r>
    <x v="3977"/>
  </r>
  <r>
    <x v="3978"/>
  </r>
  <r>
    <x v="3979"/>
  </r>
  <r>
    <x v="3980"/>
  </r>
  <r>
    <x v="1748"/>
  </r>
  <r>
    <x v="3981"/>
  </r>
  <r>
    <x v="3982"/>
  </r>
  <r>
    <x v="3983"/>
  </r>
  <r>
    <x v="3984"/>
  </r>
  <r>
    <x v="3985"/>
  </r>
  <r>
    <x v="3986"/>
  </r>
  <r>
    <x v="3987"/>
  </r>
  <r>
    <x v="3988"/>
  </r>
  <r>
    <x v="3989"/>
  </r>
  <r>
    <x v="3990"/>
  </r>
  <r>
    <x v="3991"/>
  </r>
  <r>
    <x v="3992"/>
  </r>
  <r>
    <x v="3993"/>
  </r>
  <r>
    <x v="3994"/>
  </r>
  <r>
    <x v="3995"/>
  </r>
  <r>
    <x v="3996"/>
  </r>
  <r>
    <x v="3997"/>
  </r>
  <r>
    <x v="3998"/>
  </r>
  <r>
    <x v="3999"/>
  </r>
  <r>
    <x v="4000"/>
  </r>
  <r>
    <x v="4001"/>
  </r>
  <r>
    <x v="4002"/>
  </r>
  <r>
    <x v="4003"/>
  </r>
  <r>
    <x v="4004"/>
  </r>
  <r>
    <x v="4005"/>
  </r>
  <r>
    <x v="4006"/>
  </r>
  <r>
    <x v="4007"/>
  </r>
  <r>
    <x v="4008"/>
  </r>
  <r>
    <x v="4009"/>
  </r>
  <r>
    <x v="4010"/>
  </r>
  <r>
    <x v="4011"/>
  </r>
  <r>
    <x v="4012"/>
  </r>
  <r>
    <x v="4013"/>
  </r>
  <r>
    <x v="4014"/>
  </r>
  <r>
    <x v="4015"/>
  </r>
  <r>
    <x v="4016"/>
  </r>
  <r>
    <x v="4017"/>
  </r>
  <r>
    <x v="4018"/>
  </r>
  <r>
    <x v="4019"/>
  </r>
  <r>
    <x v="4020"/>
  </r>
  <r>
    <x v="4021"/>
  </r>
  <r>
    <x v="4022"/>
  </r>
  <r>
    <x v="4023"/>
  </r>
  <r>
    <x v="4024"/>
  </r>
  <r>
    <x v="4025"/>
  </r>
  <r>
    <x v="4026"/>
  </r>
  <r>
    <x v="4027"/>
  </r>
  <r>
    <x v="4028"/>
  </r>
  <r>
    <x v="4029"/>
  </r>
  <r>
    <x v="4030"/>
  </r>
  <r>
    <x v="4031"/>
  </r>
  <r>
    <x v="4032"/>
  </r>
  <r>
    <x v="4033"/>
  </r>
  <r>
    <x v="4034"/>
  </r>
  <r>
    <x v="4035"/>
  </r>
  <r>
    <x v="4036"/>
  </r>
  <r>
    <x v="3268"/>
  </r>
  <r>
    <x v="4037"/>
  </r>
  <r>
    <x v="4038"/>
  </r>
  <r>
    <x v="4039"/>
  </r>
  <r>
    <x v="4040"/>
  </r>
  <r>
    <x v="4041"/>
  </r>
  <r>
    <x v="4042"/>
  </r>
  <r>
    <x v="4043"/>
  </r>
  <r>
    <x v="4044"/>
  </r>
  <r>
    <x v="4045"/>
  </r>
  <r>
    <x v="4046"/>
  </r>
  <r>
    <x v="4047"/>
  </r>
  <r>
    <x v="4048"/>
  </r>
  <r>
    <x v="4049"/>
  </r>
  <r>
    <x v="4050"/>
  </r>
  <r>
    <x v="4051"/>
  </r>
  <r>
    <x v="4052"/>
  </r>
  <r>
    <x v="4053"/>
  </r>
  <r>
    <x v="4054"/>
  </r>
  <r>
    <x v="4055"/>
  </r>
  <r>
    <x v="4056"/>
  </r>
  <r>
    <x v="4057"/>
  </r>
  <r>
    <x v="4058"/>
  </r>
  <r>
    <x v="4059"/>
  </r>
  <r>
    <x v="4060"/>
  </r>
  <r>
    <x v="4061"/>
  </r>
  <r>
    <x v="4062"/>
  </r>
  <r>
    <x v="4063"/>
  </r>
  <r>
    <x v="4064"/>
  </r>
  <r>
    <x v="4065"/>
  </r>
  <r>
    <x v="4066"/>
  </r>
  <r>
    <x v="4067"/>
  </r>
  <r>
    <x v="4068"/>
  </r>
  <r>
    <x v="4069"/>
  </r>
  <r>
    <x v="4070"/>
  </r>
  <r>
    <x v="4071"/>
  </r>
  <r>
    <x v="4072"/>
  </r>
  <r>
    <x v="4073"/>
  </r>
  <r>
    <x v="4074"/>
  </r>
  <r>
    <x v="4075"/>
  </r>
  <r>
    <x v="4076"/>
  </r>
  <r>
    <x v="4077"/>
  </r>
  <r>
    <x v="4078"/>
  </r>
  <r>
    <x v="4079"/>
  </r>
  <r>
    <x v="4080"/>
  </r>
  <r>
    <x v="4081"/>
  </r>
  <r>
    <x v="4082"/>
  </r>
  <r>
    <x v="4083"/>
  </r>
  <r>
    <x v="4084"/>
  </r>
  <r>
    <x v="4085"/>
  </r>
  <r>
    <x v="4086"/>
  </r>
  <r>
    <x v="4087"/>
  </r>
  <r>
    <x v="4088"/>
  </r>
  <r>
    <x v="4089"/>
  </r>
  <r>
    <x v="4090"/>
  </r>
  <r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K15" firstHeaderRow="1" firstDataRow="2" firstDataCol="1"/>
  <pivotFields count="3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Quarters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opLeftCell="C2924" zoomScale="91" zoomScaleNormal="90" workbookViewId="0">
      <selection activeCell="D2924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8.6328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style="11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0.54296875" customWidth="1"/>
    <col min="15" max="15" width="16.6328125" style="11" customWidth="1"/>
    <col min="16" max="16" width="15.6328125" customWidth="1"/>
    <col min="17" max="17" width="40.54296875" customWidth="1"/>
    <col min="18" max="18" width="12.36328125" customWidth="1"/>
    <col min="19" max="19" width="21.453125" customWidth="1"/>
    <col min="20" max="20" width="17.9062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3" t="s">
        <v>8358</v>
      </c>
      <c r="R1" s="10" t="s">
        <v>8359</v>
      </c>
      <c r="S1" s="10" t="s">
        <v>8364</v>
      </c>
      <c r="T1" s="10" t="s">
        <v>8365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2344134.67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27578</v>
      </c>
      <c r="P2">
        <f>IFERROR(ROUND(E2/L2,2),0)</f>
        <v>12879.86</v>
      </c>
      <c r="Q2" s="14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1076751.05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10479</v>
      </c>
      <c r="P3">
        <f t="shared" ref="P3:P66" si="1">IFERROR(ROUND(E3/L3,2),0)</f>
        <v>13629.76</v>
      </c>
      <c r="Q3" s="14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1052110.8700000001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210422</v>
      </c>
      <c r="P4">
        <f t="shared" si="1"/>
        <v>30060.31</v>
      </c>
      <c r="Q4" s="14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972594.99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9726</v>
      </c>
      <c r="P5">
        <f t="shared" si="1"/>
        <v>6483.97</v>
      </c>
      <c r="Q5" s="14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800211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1819</v>
      </c>
      <c r="P6">
        <f t="shared" si="1"/>
        <v>2817.64</v>
      </c>
      <c r="Q6" s="14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791862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19802</v>
      </c>
      <c r="P7">
        <f t="shared" si="1"/>
        <v>16848.13</v>
      </c>
      <c r="Q7" s="14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590807.11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7385</v>
      </c>
      <c r="P8">
        <f t="shared" si="1"/>
        <v>10186.33</v>
      </c>
      <c r="Q8" s="14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513422.57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5705</v>
      </c>
      <c r="P9">
        <f t="shared" si="1"/>
        <v>9007.41</v>
      </c>
      <c r="Q9" s="14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508525.01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14529</v>
      </c>
      <c r="P10">
        <f t="shared" si="1"/>
        <v>42377.08</v>
      </c>
      <c r="Q10" s="14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500784.27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100157</v>
      </c>
      <c r="P11">
        <f t="shared" si="1"/>
        <v>25039.21</v>
      </c>
      <c r="Q11" s="14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471567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15719</v>
      </c>
      <c r="P12">
        <f t="shared" si="1"/>
        <v>24819.32</v>
      </c>
      <c r="Q12" s="14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409782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8196</v>
      </c>
      <c r="P13">
        <f t="shared" si="1"/>
        <v>5463.76</v>
      </c>
      <c r="Q13" s="14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396659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1322</v>
      </c>
      <c r="P14">
        <f t="shared" si="1"/>
        <v>479.64</v>
      </c>
      <c r="Q14" s="14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349474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9985</v>
      </c>
      <c r="P15">
        <f t="shared" si="1"/>
        <v>6852.43</v>
      </c>
      <c r="Q15" s="14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348018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5800</v>
      </c>
      <c r="P16">
        <f t="shared" si="1"/>
        <v>8488.24</v>
      </c>
      <c r="Q16" s="14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335597.31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16780</v>
      </c>
      <c r="P17">
        <f t="shared" si="1"/>
        <v>3424.46</v>
      </c>
      <c r="Q17" s="14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315295.89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2627</v>
      </c>
      <c r="P18">
        <f t="shared" si="1"/>
        <v>4504.2299999999996</v>
      </c>
      <c r="Q18" s="14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315222.2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21015</v>
      </c>
      <c r="P19">
        <f t="shared" si="1"/>
        <v>8756.17</v>
      </c>
      <c r="Q19" s="14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306970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1023</v>
      </c>
      <c r="P20">
        <f t="shared" si="1"/>
        <v>897.57</v>
      </c>
      <c r="Q20" s="14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301719.59000000003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35496</v>
      </c>
      <c r="P21">
        <f t="shared" si="1"/>
        <v>13714.53</v>
      </c>
      <c r="Q21" s="14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292097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14605</v>
      </c>
      <c r="P22">
        <f t="shared" si="1"/>
        <v>11683.88</v>
      </c>
      <c r="Q22" s="14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285309.33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1542</v>
      </c>
      <c r="P23">
        <f t="shared" si="1"/>
        <v>2824.84</v>
      </c>
      <c r="Q23" s="14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243778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69651</v>
      </c>
      <c r="P24">
        <f t="shared" si="1"/>
        <v>30472.25</v>
      </c>
      <c r="Q24" s="14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231543.12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11577</v>
      </c>
      <c r="P25">
        <f t="shared" si="1"/>
        <v>10067.09</v>
      </c>
      <c r="Q25" s="14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229802.31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657</v>
      </c>
      <c r="P26">
        <f t="shared" si="1"/>
        <v>400.35</v>
      </c>
      <c r="Q26" s="14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210171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35029</v>
      </c>
      <c r="P27">
        <f t="shared" si="1"/>
        <v>15012.21</v>
      </c>
      <c r="Q27" s="14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206743.09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16539</v>
      </c>
      <c r="P28">
        <f t="shared" si="1"/>
        <v>10881.22</v>
      </c>
      <c r="Q28" s="14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205025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1025</v>
      </c>
      <c r="P29">
        <f t="shared" si="1"/>
        <v>1366.83</v>
      </c>
      <c r="Q29" s="14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202928.5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1691</v>
      </c>
      <c r="P30">
        <f t="shared" si="1"/>
        <v>2858.15</v>
      </c>
      <c r="Q30" s="14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201165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6706</v>
      </c>
      <c r="P31">
        <f t="shared" si="1"/>
        <v>1719.36</v>
      </c>
      <c r="Q31" s="14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198415.01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4960</v>
      </c>
      <c r="P32">
        <f t="shared" si="1"/>
        <v>3743.68</v>
      </c>
      <c r="Q32" s="14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193963.9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1492030</v>
      </c>
      <c r="P33">
        <f t="shared" si="1"/>
        <v>193963.9</v>
      </c>
      <c r="Q33" s="14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184133.01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647</v>
      </c>
      <c r="P34">
        <f t="shared" si="1"/>
        <v>2068.91</v>
      </c>
      <c r="Q34" s="14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180062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3430</v>
      </c>
      <c r="P35">
        <f t="shared" si="1"/>
        <v>2813.47</v>
      </c>
      <c r="Q35" s="14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177412.01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6824</v>
      </c>
      <c r="P36">
        <f t="shared" si="1"/>
        <v>2609</v>
      </c>
      <c r="Q36" s="14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176524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17652</v>
      </c>
      <c r="P37">
        <f t="shared" si="1"/>
        <v>6304.43</v>
      </c>
      <c r="Q37" s="14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176420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2940</v>
      </c>
      <c r="P38">
        <f t="shared" si="1"/>
        <v>4009.55</v>
      </c>
      <c r="Q38" s="14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171253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778</v>
      </c>
      <c r="P39">
        <f t="shared" si="1"/>
        <v>676.89</v>
      </c>
      <c r="Q39" s="14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170525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6821</v>
      </c>
      <c r="P40">
        <f t="shared" si="1"/>
        <v>2583.71</v>
      </c>
      <c r="Q40" s="14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170271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681</v>
      </c>
      <c r="P41">
        <f t="shared" si="1"/>
        <v>784.66</v>
      </c>
      <c r="Q41" s="14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169985.91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8499</v>
      </c>
      <c r="P42">
        <f t="shared" si="1"/>
        <v>10624.12</v>
      </c>
      <c r="Q42" s="14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169394.6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8470</v>
      </c>
      <c r="P43">
        <f t="shared" si="1"/>
        <v>8915.51</v>
      </c>
      <c r="Q43" s="14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168829.14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1206</v>
      </c>
      <c r="P44">
        <f t="shared" si="1"/>
        <v>998.99</v>
      </c>
      <c r="Q44" s="14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167820.6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1678</v>
      </c>
      <c r="P45">
        <f t="shared" si="1"/>
        <v>638.1</v>
      </c>
      <c r="Q45" s="14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167410.01999999999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8371</v>
      </c>
      <c r="P46">
        <f t="shared" si="1"/>
        <v>11160.67</v>
      </c>
      <c r="Q46" s="14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161459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3229</v>
      </c>
      <c r="P47">
        <f t="shared" si="1"/>
        <v>2646.87</v>
      </c>
      <c r="Q47" s="14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160920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1916</v>
      </c>
      <c r="P48">
        <f t="shared" si="1"/>
        <v>3576</v>
      </c>
      <c r="Q48" s="14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153362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3067</v>
      </c>
      <c r="P49">
        <f t="shared" si="1"/>
        <v>2190.89</v>
      </c>
      <c r="Q49" s="14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152604.29999999999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7630</v>
      </c>
      <c r="P50">
        <f t="shared" si="1"/>
        <v>4015.9</v>
      </c>
      <c r="Q50" s="14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152579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1271</v>
      </c>
      <c r="P51">
        <f t="shared" si="1"/>
        <v>1753.78</v>
      </c>
      <c r="Q51" s="14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152165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25361</v>
      </c>
      <c r="P52">
        <f t="shared" si="1"/>
        <v>6916.59</v>
      </c>
      <c r="Q52" s="14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150102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1365</v>
      </c>
      <c r="P53">
        <f t="shared" si="1"/>
        <v>1261.3599999999999</v>
      </c>
      <c r="Q53" s="14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147233.76999999999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1472</v>
      </c>
      <c r="P54">
        <f t="shared" si="1"/>
        <v>2831.42</v>
      </c>
      <c r="Q54" s="14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142483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4749</v>
      </c>
      <c r="P55">
        <f t="shared" si="1"/>
        <v>1217.8</v>
      </c>
      <c r="Q55" s="14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137254.84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1373</v>
      </c>
      <c r="P56">
        <f t="shared" si="1"/>
        <v>2639.52</v>
      </c>
      <c r="Q56" s="14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136924.35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1592</v>
      </c>
      <c r="P57">
        <f t="shared" si="1"/>
        <v>1592.14</v>
      </c>
      <c r="Q57" s="14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136009.76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1700</v>
      </c>
      <c r="P58">
        <f t="shared" si="1"/>
        <v>781.67</v>
      </c>
      <c r="Q58" s="14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129748.82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865</v>
      </c>
      <c r="P59">
        <f t="shared" si="1"/>
        <v>1880.42</v>
      </c>
      <c r="Q59" s="14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126082.45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1261</v>
      </c>
      <c r="P60">
        <f t="shared" si="1"/>
        <v>1681.1</v>
      </c>
      <c r="Q60" s="14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125137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626</v>
      </c>
      <c r="P61">
        <f t="shared" si="1"/>
        <v>3792.03</v>
      </c>
      <c r="Q61" s="14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123920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2754</v>
      </c>
      <c r="P62">
        <f t="shared" si="1"/>
        <v>1147.4100000000001</v>
      </c>
      <c r="Q62" s="14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123444.12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2469</v>
      </c>
      <c r="P63">
        <f t="shared" si="1"/>
        <v>5367.14</v>
      </c>
      <c r="Q63" s="14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120249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4008</v>
      </c>
      <c r="P64">
        <f t="shared" si="1"/>
        <v>2505.19</v>
      </c>
      <c r="Q64" s="14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117210.24000000001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5861</v>
      </c>
      <c r="P65">
        <f t="shared" si="1"/>
        <v>1831.41</v>
      </c>
      <c r="Q65" s="14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117108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9759</v>
      </c>
      <c r="P66">
        <f t="shared" si="1"/>
        <v>4879.5</v>
      </c>
      <c r="Q66" s="14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115816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1655</v>
      </c>
      <c r="P67">
        <f t="shared" ref="P67:P130" si="5">IFERROR(ROUND(E67/L67,2),0)</f>
        <v>2031.86</v>
      </c>
      <c r="Q67" s="14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115297.5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5765</v>
      </c>
      <c r="P68">
        <f t="shared" si="5"/>
        <v>4434.5200000000004</v>
      </c>
      <c r="Q68" s="14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114977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5749</v>
      </c>
      <c r="P69">
        <f t="shared" si="5"/>
        <v>5748.85</v>
      </c>
      <c r="Q69" s="14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113015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18836</v>
      </c>
      <c r="P70">
        <f t="shared" si="5"/>
        <v>3139.31</v>
      </c>
      <c r="Q70" s="14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112536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1125</v>
      </c>
      <c r="P71">
        <f t="shared" si="5"/>
        <v>632.22</v>
      </c>
      <c r="Q71" s="14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110538.12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22108</v>
      </c>
      <c r="P72">
        <f t="shared" si="5"/>
        <v>6502.24</v>
      </c>
      <c r="Q72" s="14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110353.65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6131</v>
      </c>
      <c r="P73">
        <f t="shared" si="5"/>
        <v>3448.55</v>
      </c>
      <c r="Q73" s="14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108397.11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4927</v>
      </c>
      <c r="P74">
        <f t="shared" si="5"/>
        <v>2643.83</v>
      </c>
      <c r="Q74" s="14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107421.57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11936</v>
      </c>
      <c r="P75">
        <f t="shared" si="5"/>
        <v>5967.87</v>
      </c>
      <c r="Q75" s="14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107148.74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21430</v>
      </c>
      <c r="P76">
        <f t="shared" si="5"/>
        <v>3694.78</v>
      </c>
      <c r="Q76" s="14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106330.39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3038</v>
      </c>
      <c r="P77">
        <f t="shared" si="5"/>
        <v>2262.35</v>
      </c>
      <c r="Q77" s="14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106222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35407</v>
      </c>
      <c r="P78">
        <f t="shared" si="5"/>
        <v>7081.47</v>
      </c>
      <c r="Q78" s="14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106084.5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26521</v>
      </c>
      <c r="P79">
        <f t="shared" si="5"/>
        <v>4080.17</v>
      </c>
      <c r="Q79" s="14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105881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211762</v>
      </c>
      <c r="P80">
        <f t="shared" si="5"/>
        <v>3025.17</v>
      </c>
      <c r="Q80" s="14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105745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8134</v>
      </c>
      <c r="P81">
        <f t="shared" si="5"/>
        <v>2579.15</v>
      </c>
      <c r="Q81" s="14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104146.51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868</v>
      </c>
      <c r="P82">
        <f t="shared" si="5"/>
        <v>2215.88</v>
      </c>
      <c r="Q82" s="14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100939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13459</v>
      </c>
      <c r="P83">
        <f t="shared" si="5"/>
        <v>3604.96</v>
      </c>
      <c r="Q83" s="14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100824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2521</v>
      </c>
      <c r="P84">
        <f t="shared" si="5"/>
        <v>1008.24</v>
      </c>
      <c r="Q84" s="14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100490.02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50245</v>
      </c>
      <c r="P85">
        <f t="shared" si="5"/>
        <v>7730</v>
      </c>
      <c r="Q85" s="14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100036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20007</v>
      </c>
      <c r="P86">
        <f t="shared" si="5"/>
        <v>14290.86</v>
      </c>
      <c r="Q86" s="14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98953.42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8246</v>
      </c>
      <c r="P87">
        <f t="shared" si="5"/>
        <v>4712.07</v>
      </c>
      <c r="Q87" s="14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97273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1621</v>
      </c>
      <c r="P88">
        <f t="shared" si="5"/>
        <v>5721.94</v>
      </c>
      <c r="Q88" s="14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96248.960000000006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3850</v>
      </c>
      <c r="P89">
        <f t="shared" si="5"/>
        <v>3849.96</v>
      </c>
      <c r="Q89" s="14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96015.9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2743</v>
      </c>
      <c r="P90">
        <f t="shared" si="5"/>
        <v>1600.27</v>
      </c>
      <c r="Q90" s="14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93374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1556</v>
      </c>
      <c r="P91">
        <f t="shared" si="5"/>
        <v>1667.39</v>
      </c>
      <c r="Q91" s="14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92848.5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18570</v>
      </c>
      <c r="P92">
        <f t="shared" si="5"/>
        <v>5803.03</v>
      </c>
      <c r="Q92" s="14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92340.21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3078</v>
      </c>
      <c r="P93">
        <f t="shared" si="5"/>
        <v>2007.4</v>
      </c>
      <c r="Q93" s="14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92154.22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1843</v>
      </c>
      <c r="P94">
        <f t="shared" si="5"/>
        <v>2143.12</v>
      </c>
      <c r="Q94" s="14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86492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8649</v>
      </c>
      <c r="P95">
        <f t="shared" si="5"/>
        <v>5766.13</v>
      </c>
      <c r="Q95" s="14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86133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34453</v>
      </c>
      <c r="P96">
        <f t="shared" si="5"/>
        <v>7177.75</v>
      </c>
      <c r="Q96" s="14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85192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24341</v>
      </c>
      <c r="P97">
        <f t="shared" si="5"/>
        <v>4056.76</v>
      </c>
      <c r="Q97" s="14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84947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5663</v>
      </c>
      <c r="P98">
        <f t="shared" si="5"/>
        <v>2498.44</v>
      </c>
      <c r="Q98" s="14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82532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20633</v>
      </c>
      <c r="P99">
        <f t="shared" si="5"/>
        <v>10316.5</v>
      </c>
      <c r="Q99" s="14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81316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2541</v>
      </c>
      <c r="P100">
        <f t="shared" si="5"/>
        <v>1355.27</v>
      </c>
      <c r="Q100" s="14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80070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5338</v>
      </c>
      <c r="P101">
        <f t="shared" si="5"/>
        <v>2053.08</v>
      </c>
      <c r="Q101" s="14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79686.05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1594</v>
      </c>
      <c r="P102">
        <f t="shared" si="5"/>
        <v>3064.85</v>
      </c>
      <c r="Q102" s="14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79335.360000000001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2267</v>
      </c>
      <c r="P103">
        <f t="shared" si="5"/>
        <v>2266.7199999999998</v>
      </c>
      <c r="Q103" s="14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79173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1320</v>
      </c>
      <c r="P104">
        <f t="shared" si="5"/>
        <v>1218.05</v>
      </c>
      <c r="Q104" s="14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77710.8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5978</v>
      </c>
      <c r="P105">
        <f t="shared" si="5"/>
        <v>1585.93</v>
      </c>
      <c r="Q105" s="14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76949.820000000007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15390</v>
      </c>
      <c r="P106">
        <f t="shared" si="5"/>
        <v>7694.98</v>
      </c>
      <c r="Q106" s="14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76726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3488</v>
      </c>
      <c r="P107">
        <f t="shared" si="5"/>
        <v>1278.77</v>
      </c>
      <c r="Q107" s="14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76130.2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1523</v>
      </c>
      <c r="P108">
        <f t="shared" si="5"/>
        <v>2819.64</v>
      </c>
      <c r="Q108" s="14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76105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1015</v>
      </c>
      <c r="P109">
        <f t="shared" si="5"/>
        <v>1102.97</v>
      </c>
      <c r="Q109" s="14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76047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5070</v>
      </c>
      <c r="P110">
        <f t="shared" si="5"/>
        <v>1618.02</v>
      </c>
      <c r="Q110" s="14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75099.199999999997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7510</v>
      </c>
      <c r="P111">
        <f t="shared" si="5"/>
        <v>1597.86</v>
      </c>
      <c r="Q111" s="14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75029.48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5771</v>
      </c>
      <c r="P112">
        <f t="shared" si="5"/>
        <v>2885.75</v>
      </c>
      <c r="Q112" s="14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74134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2118</v>
      </c>
      <c r="P113">
        <f t="shared" si="5"/>
        <v>1398.75</v>
      </c>
      <c r="Q113" s="14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74026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1481</v>
      </c>
      <c r="P114">
        <f t="shared" si="5"/>
        <v>913.9</v>
      </c>
      <c r="Q114" s="14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73818.240000000005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1476</v>
      </c>
      <c r="P115">
        <f t="shared" si="5"/>
        <v>946.39</v>
      </c>
      <c r="Q115" s="14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73552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2452</v>
      </c>
      <c r="P116">
        <f t="shared" si="5"/>
        <v>2101.4899999999998</v>
      </c>
      <c r="Q116" s="14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71771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15949</v>
      </c>
      <c r="P117">
        <f t="shared" si="5"/>
        <v>3262.32</v>
      </c>
      <c r="Q117" s="14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71748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2050</v>
      </c>
      <c r="P118">
        <f t="shared" si="5"/>
        <v>1258.74</v>
      </c>
      <c r="Q118" s="14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69465.33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1544</v>
      </c>
      <c r="P119">
        <f t="shared" si="5"/>
        <v>2572.79</v>
      </c>
      <c r="Q119" s="14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67856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1357</v>
      </c>
      <c r="P120">
        <f t="shared" si="5"/>
        <v>1739.9</v>
      </c>
      <c r="Q120" s="14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66554.559999999998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2048</v>
      </c>
      <c r="P121">
        <f t="shared" si="5"/>
        <v>1798.77</v>
      </c>
      <c r="Q121" s="14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66458.23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95</v>
      </c>
      <c r="P122">
        <f t="shared" si="5"/>
        <v>66458.23</v>
      </c>
      <c r="Q122" s="14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65924.38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2197</v>
      </c>
      <c r="P123">
        <f t="shared" si="5"/>
        <v>65924.38</v>
      </c>
      <c r="Q123" s="14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65313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64974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118</v>
      </c>
      <c r="P125">
        <f t="shared" si="5"/>
        <v>10829</v>
      </c>
      <c r="Q125" s="14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64203.33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1605</v>
      </c>
      <c r="P126">
        <f t="shared" si="5"/>
        <v>0</v>
      </c>
      <c r="Q126" s="14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63527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12705</v>
      </c>
      <c r="P127">
        <f t="shared" si="5"/>
        <v>10587.83</v>
      </c>
      <c r="Q127" s="14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63460.18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254</v>
      </c>
      <c r="P128">
        <f t="shared" si="5"/>
        <v>4881.55</v>
      </c>
      <c r="Q128" s="14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60450.1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756</v>
      </c>
      <c r="P129">
        <f t="shared" si="5"/>
        <v>15112.53</v>
      </c>
      <c r="Q129" s="14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60180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60</v>
      </c>
      <c r="P130">
        <f t="shared" si="5"/>
        <v>10030</v>
      </c>
      <c r="Q130" s="14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60175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301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60095.35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10016</v>
      </c>
      <c r="P132">
        <f t="shared" si="9"/>
        <v>0</v>
      </c>
      <c r="Q132" s="14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60046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5004</v>
      </c>
      <c r="P133">
        <f t="shared" si="9"/>
        <v>0</v>
      </c>
      <c r="Q133" s="14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58520.2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73</v>
      </c>
      <c r="P134">
        <f t="shared" si="9"/>
        <v>722.47</v>
      </c>
      <c r="Q134" s="14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57817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81</v>
      </c>
      <c r="P135">
        <f t="shared" si="9"/>
        <v>0</v>
      </c>
      <c r="Q135" s="14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57754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1155</v>
      </c>
      <c r="P136">
        <f t="shared" si="9"/>
        <v>0</v>
      </c>
      <c r="Q136" s="14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57342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1911</v>
      </c>
      <c r="P137">
        <f t="shared" si="9"/>
        <v>11468.4</v>
      </c>
      <c r="Q137" s="14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57197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1907</v>
      </c>
      <c r="P138">
        <f t="shared" si="9"/>
        <v>0</v>
      </c>
      <c r="Q138" s="14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56618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103</v>
      </c>
      <c r="P139">
        <f t="shared" si="9"/>
        <v>0</v>
      </c>
      <c r="Q139" s="14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56590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38</v>
      </c>
      <c r="P140">
        <f t="shared" si="9"/>
        <v>975.69</v>
      </c>
      <c r="Q140" s="14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56146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11229</v>
      </c>
      <c r="P141">
        <f t="shared" si="9"/>
        <v>56146</v>
      </c>
      <c r="Q141" s="14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56079.83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28</v>
      </c>
      <c r="P142">
        <f t="shared" si="9"/>
        <v>0</v>
      </c>
      <c r="Q142" s="14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55223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460</v>
      </c>
      <c r="P143">
        <f t="shared" si="9"/>
        <v>1972.25</v>
      </c>
      <c r="Q143" s="14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55201.52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1840</v>
      </c>
      <c r="P144">
        <f t="shared" si="9"/>
        <v>55201.52</v>
      </c>
      <c r="Q144" s="14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54116.28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984</v>
      </c>
      <c r="P145">
        <f t="shared" si="9"/>
        <v>0</v>
      </c>
      <c r="Q145" s="14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53771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717</v>
      </c>
      <c r="P146">
        <f t="shared" si="9"/>
        <v>1453.27</v>
      </c>
      <c r="Q146" s="14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53769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1195</v>
      </c>
      <c r="P147">
        <f t="shared" si="9"/>
        <v>5974.33</v>
      </c>
      <c r="Q147" s="14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53737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269</v>
      </c>
      <c r="P148">
        <f t="shared" si="9"/>
        <v>17912.330000000002</v>
      </c>
      <c r="Q148" s="14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53670.6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767</v>
      </c>
      <c r="P149">
        <f t="shared" si="9"/>
        <v>0</v>
      </c>
      <c r="Q149" s="14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53157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106</v>
      </c>
      <c r="P150">
        <f t="shared" si="9"/>
        <v>26578.5</v>
      </c>
      <c r="Q150" s="14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53001.3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530</v>
      </c>
      <c r="P151">
        <f t="shared" si="9"/>
        <v>8833.5499999999993</v>
      </c>
      <c r="Q151" s="14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52576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40</v>
      </c>
      <c r="P152">
        <f t="shared" si="9"/>
        <v>784.72</v>
      </c>
      <c r="Q152" s="14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52198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21</v>
      </c>
      <c r="P153">
        <f t="shared" si="9"/>
        <v>10439.6</v>
      </c>
      <c r="Q153" s="14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51906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14</v>
      </c>
      <c r="P154">
        <f t="shared" si="9"/>
        <v>25953</v>
      </c>
      <c r="Q154" s="14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51605.31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103</v>
      </c>
      <c r="P155">
        <f t="shared" si="9"/>
        <v>5160.53</v>
      </c>
      <c r="Q155" s="14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51544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3436</v>
      </c>
      <c r="P156">
        <f t="shared" si="9"/>
        <v>17181.330000000002</v>
      </c>
      <c r="Q156" s="14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51514.5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4</v>
      </c>
      <c r="P157">
        <f t="shared" si="9"/>
        <v>12878.63</v>
      </c>
      <c r="Q157" s="14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51184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146</v>
      </c>
      <c r="P158">
        <f t="shared" si="9"/>
        <v>3412.27</v>
      </c>
      <c r="Q158" s="14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51149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1708</v>
      </c>
      <c r="P159">
        <f t="shared" si="9"/>
        <v>25574.5</v>
      </c>
      <c r="Q159" s="14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50863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1017</v>
      </c>
      <c r="P160">
        <f t="shared" si="9"/>
        <v>0</v>
      </c>
      <c r="Q160" s="14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50803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10</v>
      </c>
      <c r="P161">
        <f t="shared" si="9"/>
        <v>50803</v>
      </c>
      <c r="Q161" s="14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50653.11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1013</v>
      </c>
      <c r="P162">
        <f t="shared" si="9"/>
        <v>0</v>
      </c>
      <c r="Q162" s="14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50251.41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101</v>
      </c>
      <c r="P163">
        <f t="shared" si="9"/>
        <v>50251.41</v>
      </c>
      <c r="Q163" s="14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50091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1789</v>
      </c>
      <c r="P164">
        <f t="shared" si="9"/>
        <v>5009.1000000000004</v>
      </c>
      <c r="Q164" s="14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49830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2</v>
      </c>
      <c r="P165">
        <f t="shared" si="9"/>
        <v>0</v>
      </c>
      <c r="Q165" s="14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49811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42</v>
      </c>
      <c r="P166">
        <f t="shared" si="9"/>
        <v>7115.86</v>
      </c>
      <c r="Q166" s="14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49588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292</v>
      </c>
      <c r="P167">
        <f t="shared" si="9"/>
        <v>0</v>
      </c>
      <c r="Q167" s="14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49321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986</v>
      </c>
      <c r="P168">
        <f t="shared" si="9"/>
        <v>49321</v>
      </c>
      <c r="Q168" s="14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49100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45</v>
      </c>
      <c r="P169">
        <f t="shared" si="9"/>
        <v>24550</v>
      </c>
      <c r="Q169" s="14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48434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605</v>
      </c>
      <c r="P170">
        <f t="shared" si="9"/>
        <v>16144.67</v>
      </c>
      <c r="Q170" s="14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47978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1919</v>
      </c>
      <c r="P171">
        <f t="shared" si="9"/>
        <v>4797.8</v>
      </c>
      <c r="Q171" s="14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47665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477</v>
      </c>
      <c r="P172">
        <f t="shared" si="9"/>
        <v>4766.5</v>
      </c>
      <c r="Q172" s="14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47327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95</v>
      </c>
      <c r="P173">
        <f t="shared" si="9"/>
        <v>47327</v>
      </c>
      <c r="Q173" s="14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47189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50</v>
      </c>
      <c r="P174">
        <f t="shared" si="9"/>
        <v>0</v>
      </c>
      <c r="Q174" s="14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47074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4241</v>
      </c>
      <c r="P175">
        <f t="shared" si="9"/>
        <v>0</v>
      </c>
      <c r="Q175" s="14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46643.07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777</v>
      </c>
      <c r="P176">
        <f t="shared" si="9"/>
        <v>0</v>
      </c>
      <c r="Q176" s="14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46100.69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231</v>
      </c>
      <c r="P177">
        <f t="shared" si="9"/>
        <v>1773.1</v>
      </c>
      <c r="Q177" s="14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46032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3069</v>
      </c>
      <c r="P178">
        <f t="shared" si="9"/>
        <v>0</v>
      </c>
      <c r="Q178" s="14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45979.01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10218</v>
      </c>
      <c r="P179">
        <f t="shared" si="9"/>
        <v>6568.43</v>
      </c>
      <c r="Q179" s="14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45535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9</v>
      </c>
      <c r="P180">
        <f t="shared" si="9"/>
        <v>0</v>
      </c>
      <c r="Q180" s="14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45126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4513</v>
      </c>
      <c r="P181">
        <f t="shared" si="9"/>
        <v>22563</v>
      </c>
      <c r="Q181" s="14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45041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3753</v>
      </c>
      <c r="P182">
        <f t="shared" si="9"/>
        <v>3464.69</v>
      </c>
      <c r="Q182" s="14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44669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1305</v>
      </c>
      <c r="P183">
        <f t="shared" si="9"/>
        <v>11167.25</v>
      </c>
      <c r="Q183" s="14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44636.2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4464</v>
      </c>
      <c r="P184">
        <f t="shared" si="9"/>
        <v>0</v>
      </c>
      <c r="Q184" s="14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44388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355</v>
      </c>
      <c r="P185">
        <f t="shared" si="9"/>
        <v>3699</v>
      </c>
      <c r="Q185" s="14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43758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2917</v>
      </c>
      <c r="P186">
        <f t="shared" si="9"/>
        <v>21879</v>
      </c>
      <c r="Q186" s="14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43296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108</v>
      </c>
      <c r="P187">
        <f t="shared" si="9"/>
        <v>4329.6000000000004</v>
      </c>
      <c r="Q187" s="14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43037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861</v>
      </c>
      <c r="P188">
        <f t="shared" si="9"/>
        <v>0</v>
      </c>
      <c r="Q188" s="14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43015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860</v>
      </c>
      <c r="P189">
        <f t="shared" si="9"/>
        <v>8603</v>
      </c>
      <c r="Q189" s="14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42642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2843</v>
      </c>
      <c r="P190">
        <f t="shared" si="9"/>
        <v>0</v>
      </c>
      <c r="Q190" s="14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42311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8</v>
      </c>
      <c r="P191">
        <f t="shared" si="9"/>
        <v>8462.2000000000007</v>
      </c>
      <c r="Q191" s="14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42086.42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351</v>
      </c>
      <c r="P192">
        <f t="shared" si="9"/>
        <v>42086.42</v>
      </c>
      <c r="Q192" s="14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41950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839</v>
      </c>
      <c r="P193">
        <f t="shared" si="9"/>
        <v>13983.33</v>
      </c>
      <c r="Q193" s="14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41850.46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4</v>
      </c>
      <c r="P194">
        <f t="shared" si="9"/>
        <v>13950.15</v>
      </c>
      <c r="Q194" s="14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41500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4150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41000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1640</v>
      </c>
      <c r="P196">
        <f t="shared" si="13"/>
        <v>13666.67</v>
      </c>
      <c r="Q196" s="14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40850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2</v>
      </c>
      <c r="P197">
        <f t="shared" si="13"/>
        <v>0</v>
      </c>
      <c r="Q197" s="14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40690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1163</v>
      </c>
      <c r="P198">
        <f t="shared" si="13"/>
        <v>2141.58</v>
      </c>
      <c r="Q198" s="14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40594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1624</v>
      </c>
      <c r="P199">
        <f t="shared" si="13"/>
        <v>5074.25</v>
      </c>
      <c r="Q199" s="14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40502.99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162</v>
      </c>
      <c r="P200">
        <f t="shared" si="13"/>
        <v>6750.5</v>
      </c>
      <c r="Q200" s="14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40404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404</v>
      </c>
      <c r="P201">
        <f t="shared" si="13"/>
        <v>0</v>
      </c>
      <c r="Q201" s="14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40357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673</v>
      </c>
      <c r="P202">
        <f t="shared" si="13"/>
        <v>2242.06</v>
      </c>
      <c r="Q202" s="14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40280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6197</v>
      </c>
      <c r="P203">
        <f t="shared" si="13"/>
        <v>5754.29</v>
      </c>
      <c r="Q203" s="14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40153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669</v>
      </c>
      <c r="P204">
        <f t="shared" si="13"/>
        <v>0</v>
      </c>
      <c r="Q204" s="14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40140.01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1606</v>
      </c>
      <c r="P205">
        <f t="shared" si="13"/>
        <v>5017.5</v>
      </c>
      <c r="Q205" s="14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40079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13</v>
      </c>
      <c r="P206">
        <f t="shared" si="13"/>
        <v>31</v>
      </c>
      <c r="Q206" s="14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40055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501</v>
      </c>
      <c r="P207">
        <f t="shared" si="13"/>
        <v>2356.1799999999998</v>
      </c>
      <c r="Q207" s="14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40043.25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315</v>
      </c>
      <c r="P208">
        <f t="shared" si="13"/>
        <v>0</v>
      </c>
      <c r="Q208" s="14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39757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284</v>
      </c>
      <c r="P209">
        <f t="shared" si="13"/>
        <v>3058.23</v>
      </c>
      <c r="Q209" s="14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39693.279999999999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79</v>
      </c>
      <c r="P210">
        <f t="shared" si="13"/>
        <v>0</v>
      </c>
      <c r="Q210" s="14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39550.5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158</v>
      </c>
      <c r="P211">
        <f t="shared" si="13"/>
        <v>0</v>
      </c>
      <c r="Q211" s="14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39500.5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329</v>
      </c>
      <c r="P212">
        <f t="shared" si="13"/>
        <v>1196.98</v>
      </c>
      <c r="Q212" s="14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39304.01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786</v>
      </c>
      <c r="P213">
        <f t="shared" si="13"/>
        <v>3275.33</v>
      </c>
      <c r="Q213" s="14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39304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624</v>
      </c>
      <c r="P214">
        <f t="shared" si="13"/>
        <v>39304</v>
      </c>
      <c r="Q214" s="14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39137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78</v>
      </c>
      <c r="P215">
        <f t="shared" si="13"/>
        <v>39137</v>
      </c>
      <c r="Q215" s="14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39131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313</v>
      </c>
      <c r="P216">
        <f t="shared" si="13"/>
        <v>39131</v>
      </c>
      <c r="Q216" s="14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38876.949999999997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884</v>
      </c>
      <c r="P217">
        <f t="shared" si="13"/>
        <v>38876.949999999997</v>
      </c>
      <c r="Q217" s="14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38743.839999999997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77</v>
      </c>
      <c r="P218">
        <f t="shared" si="13"/>
        <v>461.24</v>
      </c>
      <c r="Q218" s="14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38500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39</v>
      </c>
      <c r="P219">
        <f t="shared" si="13"/>
        <v>1013.16</v>
      </c>
      <c r="Q219" s="14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38082.69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762</v>
      </c>
      <c r="P220">
        <f t="shared" si="13"/>
        <v>38082.69</v>
      </c>
      <c r="Q220" s="14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37994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76</v>
      </c>
      <c r="P221">
        <f t="shared" si="13"/>
        <v>499.92</v>
      </c>
      <c r="Q221" s="14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37354.269999999997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75</v>
      </c>
      <c r="P222">
        <f t="shared" si="13"/>
        <v>12451.42</v>
      </c>
      <c r="Q222" s="14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37104.03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74</v>
      </c>
      <c r="P223">
        <f t="shared" si="13"/>
        <v>0</v>
      </c>
      <c r="Q223" s="14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36082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3608</v>
      </c>
      <c r="P224">
        <f t="shared" si="13"/>
        <v>18041</v>
      </c>
      <c r="Q224" s="14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35932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2</v>
      </c>
      <c r="P225">
        <f t="shared" si="13"/>
        <v>0</v>
      </c>
      <c r="Q225" s="14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35848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1</v>
      </c>
      <c r="P226">
        <f t="shared" si="13"/>
        <v>0</v>
      </c>
      <c r="Q226" s="14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35640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17820</v>
      </c>
      <c r="P227">
        <f t="shared" si="13"/>
        <v>0</v>
      </c>
      <c r="Q227" s="14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35389.129999999997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122</v>
      </c>
      <c r="P228">
        <f t="shared" si="13"/>
        <v>17694.57</v>
      </c>
      <c r="Q228" s="14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35338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126</v>
      </c>
      <c r="P229">
        <f t="shared" si="13"/>
        <v>0</v>
      </c>
      <c r="Q229" s="14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35307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441</v>
      </c>
      <c r="P230">
        <f t="shared" si="13"/>
        <v>0</v>
      </c>
      <c r="Q230" s="14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35296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1177</v>
      </c>
      <c r="P231">
        <f t="shared" si="13"/>
        <v>0</v>
      </c>
      <c r="Q231" s="14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35275.64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235</v>
      </c>
      <c r="P232">
        <f t="shared" si="13"/>
        <v>17637.82</v>
      </c>
      <c r="Q232" s="14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35135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2</v>
      </c>
      <c r="P233">
        <f t="shared" si="13"/>
        <v>0</v>
      </c>
      <c r="Q233" s="14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35123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878</v>
      </c>
      <c r="P234">
        <f t="shared" si="13"/>
        <v>5017.57</v>
      </c>
      <c r="Q234" s="14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35076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10</v>
      </c>
      <c r="P235">
        <f t="shared" si="13"/>
        <v>0</v>
      </c>
      <c r="Q235" s="14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34676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3468</v>
      </c>
      <c r="P236">
        <f t="shared" si="13"/>
        <v>6935.2</v>
      </c>
      <c r="Q236" s="14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34660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347</v>
      </c>
      <c r="P237">
        <f t="shared" si="13"/>
        <v>0</v>
      </c>
      <c r="Q237" s="14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34198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23</v>
      </c>
      <c r="P238">
        <f t="shared" si="13"/>
        <v>0</v>
      </c>
      <c r="Q238" s="14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34090.629999999997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227</v>
      </c>
      <c r="P239">
        <f t="shared" si="13"/>
        <v>34090.629999999997</v>
      </c>
      <c r="Q239" s="14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33892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130</v>
      </c>
      <c r="P240">
        <f t="shared" si="13"/>
        <v>0</v>
      </c>
      <c r="Q240" s="14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33791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3379</v>
      </c>
      <c r="P241">
        <f t="shared" si="13"/>
        <v>6758.2</v>
      </c>
      <c r="Q241" s="14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33641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224</v>
      </c>
      <c r="P242">
        <f t="shared" si="13"/>
        <v>245.55</v>
      </c>
      <c r="Q242" s="14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33486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92</v>
      </c>
      <c r="P243">
        <f t="shared" si="13"/>
        <v>89.06</v>
      </c>
      <c r="Q243" s="14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33393.339999999997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257</v>
      </c>
      <c r="P244">
        <f t="shared" si="13"/>
        <v>165.31</v>
      </c>
      <c r="Q244" s="14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33393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134</v>
      </c>
      <c r="P245">
        <f t="shared" si="13"/>
        <v>101.81</v>
      </c>
      <c r="Q245" s="14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33370.769999999997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953</v>
      </c>
      <c r="P246">
        <f t="shared" si="13"/>
        <v>397.27</v>
      </c>
      <c r="Q246" s="14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33229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665</v>
      </c>
      <c r="P247">
        <f t="shared" si="13"/>
        <v>346.14</v>
      </c>
      <c r="Q247" s="14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33006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660</v>
      </c>
      <c r="P248">
        <f t="shared" si="13"/>
        <v>148.01</v>
      </c>
      <c r="Q248" s="14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32903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658</v>
      </c>
      <c r="P249">
        <f t="shared" si="13"/>
        <v>530.69000000000005</v>
      </c>
      <c r="Q249" s="14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32865.300000000003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39</v>
      </c>
      <c r="P250">
        <f t="shared" si="13"/>
        <v>225.1</v>
      </c>
      <c r="Q250" s="14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32745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327</v>
      </c>
      <c r="P251">
        <f t="shared" si="13"/>
        <v>139.34</v>
      </c>
      <c r="Q251" s="14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32616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109</v>
      </c>
      <c r="P252">
        <f t="shared" si="13"/>
        <v>74.64</v>
      </c>
      <c r="Q252" s="14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32172.66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919</v>
      </c>
      <c r="P253">
        <f t="shared" si="13"/>
        <v>417.83</v>
      </c>
      <c r="Q253" s="14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32075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642</v>
      </c>
      <c r="P254">
        <f t="shared" si="13"/>
        <v>296.99</v>
      </c>
      <c r="Q254" s="14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32035.51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2136</v>
      </c>
      <c r="P255">
        <f t="shared" si="13"/>
        <v>4576.5</v>
      </c>
      <c r="Q255" s="14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32006.67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133</v>
      </c>
      <c r="P256">
        <f t="shared" si="13"/>
        <v>101.93</v>
      </c>
      <c r="Q256" s="14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31896.33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399</v>
      </c>
      <c r="P257">
        <f t="shared" si="13"/>
        <v>169.66</v>
      </c>
      <c r="Q257" s="14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31820.5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245</v>
      </c>
      <c r="P258">
        <f t="shared" si="13"/>
        <v>115.71</v>
      </c>
      <c r="Q258" s="14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31754.69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91</v>
      </c>
      <c r="P259">
        <f t="shared" ref="P259:P322" si="17">IFERROR(ROUND(E259/L259,2),0)</f>
        <v>56.7</v>
      </c>
      <c r="Q259" s="14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31683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106</v>
      </c>
      <c r="P260">
        <f t="shared" si="17"/>
        <v>46.05</v>
      </c>
      <c r="Q260" s="14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31675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42</v>
      </c>
      <c r="P261">
        <f t="shared" si="17"/>
        <v>33.630000000000003</v>
      </c>
      <c r="Q261" s="14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31522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315</v>
      </c>
      <c r="P262">
        <f t="shared" si="17"/>
        <v>358.2</v>
      </c>
      <c r="Q262" s="14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31404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157</v>
      </c>
      <c r="P263">
        <f t="shared" si="17"/>
        <v>142.75</v>
      </c>
      <c r="Q263" s="14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31330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1253</v>
      </c>
      <c r="P264">
        <f t="shared" si="17"/>
        <v>216.07</v>
      </c>
      <c r="Q264" s="14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31291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125</v>
      </c>
      <c r="P265">
        <f t="shared" si="17"/>
        <v>32.49</v>
      </c>
      <c r="Q265" s="14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31275.599999999999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626</v>
      </c>
      <c r="P266">
        <f t="shared" si="17"/>
        <v>343.69</v>
      </c>
      <c r="Q266" s="14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31272.92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625</v>
      </c>
      <c r="P267">
        <f t="shared" si="17"/>
        <v>539.19000000000005</v>
      </c>
      <c r="Q267" s="14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30891.1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3089</v>
      </c>
      <c r="P268">
        <f t="shared" si="17"/>
        <v>858.09</v>
      </c>
      <c r="Q268" s="14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30866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313</v>
      </c>
      <c r="P269">
        <f t="shared" si="17"/>
        <v>187.07</v>
      </c>
      <c r="Q269" s="14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30805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616</v>
      </c>
      <c r="P270">
        <f t="shared" si="17"/>
        <v>277.52</v>
      </c>
      <c r="Q270" s="14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30751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31</v>
      </c>
      <c r="P271">
        <f t="shared" si="17"/>
        <v>19.27</v>
      </c>
      <c r="Q271" s="14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30675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1334</v>
      </c>
      <c r="P272">
        <f t="shared" si="17"/>
        <v>502.87</v>
      </c>
      <c r="Q272" s="14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102</v>
      </c>
      <c r="P273">
        <f t="shared" si="17"/>
        <v>106.66</v>
      </c>
      <c r="Q273" s="14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30608.59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1020</v>
      </c>
      <c r="P274">
        <f t="shared" si="17"/>
        <v>470.9</v>
      </c>
      <c r="Q274" s="14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30505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610</v>
      </c>
      <c r="P275">
        <f t="shared" si="17"/>
        <v>258.52</v>
      </c>
      <c r="Q275" s="14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30383.32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760</v>
      </c>
      <c r="P276">
        <f t="shared" si="17"/>
        <v>268.88</v>
      </c>
      <c r="Q276" s="14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30334.83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152</v>
      </c>
      <c r="P277">
        <f t="shared" si="17"/>
        <v>91.37</v>
      </c>
      <c r="Q277" s="14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30315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758</v>
      </c>
      <c r="P278">
        <f t="shared" si="17"/>
        <v>488.95</v>
      </c>
      <c r="Q278" s="14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30303.24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47</v>
      </c>
      <c r="P279">
        <f t="shared" si="17"/>
        <v>31.86</v>
      </c>
      <c r="Q279" s="14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30274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112</v>
      </c>
      <c r="P280">
        <f t="shared" si="17"/>
        <v>72.95</v>
      </c>
      <c r="Q280" s="14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30241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178</v>
      </c>
      <c r="P281">
        <f t="shared" si="17"/>
        <v>99.15</v>
      </c>
      <c r="Q281" s="14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30226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40</v>
      </c>
      <c r="P282">
        <f t="shared" si="17"/>
        <v>14.13</v>
      </c>
      <c r="Q282" s="14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30177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549</v>
      </c>
      <c r="P283">
        <f t="shared" si="17"/>
        <v>381.99</v>
      </c>
      <c r="Q283" s="14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30112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67</v>
      </c>
      <c r="P284">
        <f t="shared" si="17"/>
        <v>168.22</v>
      </c>
      <c r="Q284" s="14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30047.64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167</v>
      </c>
      <c r="P285">
        <f t="shared" si="17"/>
        <v>148.75</v>
      </c>
      <c r="Q285" s="14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30037.01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75</v>
      </c>
      <c r="P286">
        <f t="shared" si="17"/>
        <v>39.520000000000003</v>
      </c>
      <c r="Q286" s="14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30026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214</v>
      </c>
      <c r="P287">
        <f t="shared" si="17"/>
        <v>53.33</v>
      </c>
      <c r="Q287" s="14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29939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200</v>
      </c>
      <c r="P288">
        <f t="shared" si="17"/>
        <v>221.77</v>
      </c>
      <c r="Q288" s="14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29681.55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198</v>
      </c>
      <c r="P289">
        <f t="shared" si="17"/>
        <v>102.35</v>
      </c>
      <c r="Q289" s="14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29531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59</v>
      </c>
      <c r="P290">
        <f t="shared" si="17"/>
        <v>66.06</v>
      </c>
      <c r="Q290" s="14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29520.27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197</v>
      </c>
      <c r="P291">
        <f t="shared" si="17"/>
        <v>127.24</v>
      </c>
      <c r="Q291" s="14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29209.78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649</v>
      </c>
      <c r="P292">
        <f t="shared" si="17"/>
        <v>173.87</v>
      </c>
      <c r="Q292" s="14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29089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582</v>
      </c>
      <c r="P293">
        <f t="shared" si="17"/>
        <v>227.26</v>
      </c>
      <c r="Q293" s="14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28986.16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39</v>
      </c>
      <c r="P294">
        <f t="shared" si="17"/>
        <v>58.8</v>
      </c>
      <c r="Q294" s="14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28817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111</v>
      </c>
      <c r="P295">
        <f t="shared" si="17"/>
        <v>219.98</v>
      </c>
      <c r="Q295" s="14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28728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575</v>
      </c>
      <c r="P296">
        <f t="shared" si="17"/>
        <v>574.55999999999995</v>
      </c>
      <c r="Q296" s="14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28690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57</v>
      </c>
      <c r="P297">
        <f t="shared" si="17"/>
        <v>43.14</v>
      </c>
      <c r="Q297" s="14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115</v>
      </c>
      <c r="P298">
        <f t="shared" si="17"/>
        <v>221.97</v>
      </c>
      <c r="Q298" s="14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28520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143</v>
      </c>
      <c r="P299">
        <f t="shared" si="17"/>
        <v>200.85</v>
      </c>
      <c r="Q299" s="14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28474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23</v>
      </c>
      <c r="P300">
        <f t="shared" si="17"/>
        <v>11.69</v>
      </c>
      <c r="Q300" s="14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28300.45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283</v>
      </c>
      <c r="P301">
        <f t="shared" si="17"/>
        <v>115.99</v>
      </c>
      <c r="Q301" s="14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113</v>
      </c>
      <c r="P302">
        <f t="shared" si="17"/>
        <v>94.89</v>
      </c>
      <c r="Q302" s="14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28167.25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217</v>
      </c>
      <c r="P303">
        <f t="shared" si="17"/>
        <v>112.22</v>
      </c>
      <c r="Q303" s="14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28067.57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281</v>
      </c>
      <c r="P304">
        <f t="shared" si="17"/>
        <v>259.88</v>
      </c>
      <c r="Q304" s="14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28067.34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936</v>
      </c>
      <c r="P305">
        <f t="shared" si="17"/>
        <v>342.28</v>
      </c>
      <c r="Q305" s="14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27849.22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819</v>
      </c>
      <c r="P306">
        <f t="shared" si="17"/>
        <v>376.34</v>
      </c>
      <c r="Q306" s="14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27675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369</v>
      </c>
      <c r="P307">
        <f t="shared" si="17"/>
        <v>146.43</v>
      </c>
      <c r="Q307" s="14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27600.2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2760</v>
      </c>
      <c r="P308">
        <f t="shared" si="17"/>
        <v>345</v>
      </c>
      <c r="Q308" s="14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27541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125</v>
      </c>
      <c r="P309">
        <f t="shared" si="17"/>
        <v>47.81</v>
      </c>
      <c r="Q309" s="14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27197.22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227</v>
      </c>
      <c r="P310">
        <f t="shared" si="17"/>
        <v>134.63999999999999</v>
      </c>
      <c r="Q310" s="14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27196.71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151</v>
      </c>
      <c r="P311">
        <f t="shared" si="17"/>
        <v>114.27</v>
      </c>
      <c r="Q311" s="14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27189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2719</v>
      </c>
      <c r="P312">
        <f t="shared" si="17"/>
        <v>755.25</v>
      </c>
      <c r="Q312" s="14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26978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135</v>
      </c>
      <c r="P313">
        <f t="shared" si="17"/>
        <v>179.85</v>
      </c>
      <c r="Q313" s="14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26744.11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334</v>
      </c>
      <c r="P314">
        <f t="shared" si="17"/>
        <v>183.18</v>
      </c>
      <c r="Q314" s="14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26619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157</v>
      </c>
      <c r="P315">
        <f t="shared" si="17"/>
        <v>119.91</v>
      </c>
      <c r="Q315" s="14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26577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2658</v>
      </c>
      <c r="P316">
        <f t="shared" si="17"/>
        <v>221.48</v>
      </c>
      <c r="Q316" s="14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106</v>
      </c>
      <c r="P317">
        <f t="shared" si="17"/>
        <v>210.28</v>
      </c>
      <c r="Q317" s="14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26480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177</v>
      </c>
      <c r="P318">
        <f t="shared" si="17"/>
        <v>167.59</v>
      </c>
      <c r="Q318" s="14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26452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88</v>
      </c>
      <c r="P319">
        <f t="shared" si="17"/>
        <v>83.71</v>
      </c>
      <c r="Q319" s="14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26445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529</v>
      </c>
      <c r="P320">
        <f t="shared" si="17"/>
        <v>93.12</v>
      </c>
      <c r="Q320" s="14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26438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529</v>
      </c>
      <c r="P321">
        <f t="shared" si="17"/>
        <v>518.39</v>
      </c>
      <c r="Q321" s="14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26360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132</v>
      </c>
      <c r="P322">
        <f t="shared" si="17"/>
        <v>166.84</v>
      </c>
      <c r="Q322" s="14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26349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75</v>
      </c>
      <c r="P323">
        <f t="shared" ref="P323:P386" si="21">IFERROR(ROUND(E323/L323,2),0)</f>
        <v>78.19</v>
      </c>
      <c r="Q323" s="14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105</v>
      </c>
      <c r="P324">
        <f t="shared" si="21"/>
        <v>141.43</v>
      </c>
      <c r="Q324" s="14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26241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486</v>
      </c>
      <c r="P325">
        <f t="shared" si="21"/>
        <v>452.43</v>
      </c>
      <c r="Q325" s="14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26233.45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309</v>
      </c>
      <c r="P326">
        <f t="shared" si="21"/>
        <v>319.92</v>
      </c>
      <c r="Q326" s="14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26182.5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52</v>
      </c>
      <c r="P327">
        <f t="shared" si="21"/>
        <v>35.57</v>
      </c>
      <c r="Q327" s="14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26100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17</v>
      </c>
      <c r="P328">
        <f t="shared" si="21"/>
        <v>22.68</v>
      </c>
      <c r="Q328" s="14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26024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651</v>
      </c>
      <c r="P329">
        <f t="shared" si="21"/>
        <v>765.41</v>
      </c>
      <c r="Q329" s="14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25800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34</v>
      </c>
      <c r="P330">
        <f t="shared" si="21"/>
        <v>51.81</v>
      </c>
      <c r="Q330" s="14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25740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257</v>
      </c>
      <c r="P331">
        <f t="shared" si="21"/>
        <v>154.13</v>
      </c>
      <c r="Q331" s="14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25655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73</v>
      </c>
      <c r="P332">
        <f t="shared" si="21"/>
        <v>75.459999999999994</v>
      </c>
      <c r="Q332" s="14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25648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64</v>
      </c>
      <c r="P333">
        <f t="shared" si="21"/>
        <v>58.56</v>
      </c>
      <c r="Q333" s="14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25577.56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26</v>
      </c>
      <c r="P334">
        <f t="shared" si="21"/>
        <v>46.09</v>
      </c>
      <c r="Q334" s="14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25568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64</v>
      </c>
      <c r="P335">
        <f t="shared" si="21"/>
        <v>96.12</v>
      </c>
      <c r="Q335" s="14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254</v>
      </c>
      <c r="P336">
        <f t="shared" si="21"/>
        <v>368.77</v>
      </c>
      <c r="Q336" s="14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25430.66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299</v>
      </c>
      <c r="P337">
        <f t="shared" si="21"/>
        <v>317.88</v>
      </c>
      <c r="Q337" s="14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102</v>
      </c>
      <c r="P338">
        <f t="shared" si="21"/>
        <v>51.5</v>
      </c>
      <c r="Q338" s="14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25375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846</v>
      </c>
      <c r="P339">
        <f t="shared" si="21"/>
        <v>818.55</v>
      </c>
      <c r="Q339" s="14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25312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169</v>
      </c>
      <c r="P340">
        <f t="shared" si="21"/>
        <v>107.25</v>
      </c>
      <c r="Q340" s="14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25174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420</v>
      </c>
      <c r="P341">
        <f t="shared" si="21"/>
        <v>282.85000000000002</v>
      </c>
      <c r="Q341" s="14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25132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72</v>
      </c>
      <c r="P342">
        <f t="shared" si="21"/>
        <v>84.05</v>
      </c>
      <c r="Q342" s="14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25088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717</v>
      </c>
      <c r="P343">
        <f t="shared" si="21"/>
        <v>456.15</v>
      </c>
      <c r="Q343" s="14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24790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45</v>
      </c>
      <c r="P344">
        <f t="shared" si="21"/>
        <v>76.28</v>
      </c>
      <c r="Q344" s="14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24691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82</v>
      </c>
      <c r="P345">
        <f t="shared" si="21"/>
        <v>47.12</v>
      </c>
      <c r="Q345" s="14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24651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74</v>
      </c>
      <c r="P346">
        <f t="shared" si="21"/>
        <v>86.49</v>
      </c>
      <c r="Q346" s="14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24505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169</v>
      </c>
      <c r="P347">
        <f t="shared" si="21"/>
        <v>136.9</v>
      </c>
      <c r="Q347" s="14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24490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245</v>
      </c>
      <c r="P348">
        <f t="shared" si="21"/>
        <v>130.27000000000001</v>
      </c>
      <c r="Q348" s="14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24418.6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61</v>
      </c>
      <c r="P349">
        <f t="shared" si="21"/>
        <v>64.430000000000007</v>
      </c>
      <c r="Q349" s="14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24321.1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243</v>
      </c>
      <c r="P350">
        <f t="shared" si="21"/>
        <v>204.38</v>
      </c>
      <c r="Q350" s="14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24315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216</v>
      </c>
      <c r="P351">
        <f t="shared" si="21"/>
        <v>145.6</v>
      </c>
      <c r="Q351" s="14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24297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97</v>
      </c>
      <c r="P352">
        <f t="shared" si="21"/>
        <v>109.94</v>
      </c>
      <c r="Q352" s="14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24201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71</v>
      </c>
      <c r="P353">
        <f t="shared" si="21"/>
        <v>25.1</v>
      </c>
      <c r="Q353" s="14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24108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241</v>
      </c>
      <c r="P354">
        <f t="shared" si="21"/>
        <v>84.29</v>
      </c>
      <c r="Q354" s="14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23948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41</v>
      </c>
      <c r="P355">
        <f t="shared" si="21"/>
        <v>39.07</v>
      </c>
      <c r="Q355" s="14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23727.55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678</v>
      </c>
      <c r="P356">
        <f t="shared" si="21"/>
        <v>818.19</v>
      </c>
      <c r="Q356" s="14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23530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67</v>
      </c>
      <c r="P357">
        <f t="shared" si="21"/>
        <v>142.61000000000001</v>
      </c>
      <c r="Q357" s="14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23505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313</v>
      </c>
      <c r="P358">
        <f t="shared" si="21"/>
        <v>242.32</v>
      </c>
      <c r="Q358" s="14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23414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156</v>
      </c>
      <c r="P359">
        <f t="shared" si="21"/>
        <v>77.27</v>
      </c>
      <c r="Q359" s="14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23285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47</v>
      </c>
      <c r="P360">
        <f t="shared" si="21"/>
        <v>87.21</v>
      </c>
      <c r="Q360" s="14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23096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95</v>
      </c>
      <c r="P361">
        <f t="shared" si="21"/>
        <v>76.48</v>
      </c>
      <c r="Q361" s="14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23086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192</v>
      </c>
      <c r="P362">
        <f t="shared" si="21"/>
        <v>265.36</v>
      </c>
      <c r="Q362" s="14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22991.01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66</v>
      </c>
      <c r="P363">
        <f t="shared" si="21"/>
        <v>64.95</v>
      </c>
      <c r="Q363" s="14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22933.05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237</v>
      </c>
      <c r="P364">
        <f t="shared" si="21"/>
        <v>266.66000000000003</v>
      </c>
      <c r="Q364" s="14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22645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254</v>
      </c>
      <c r="P365">
        <f t="shared" si="21"/>
        <v>870.96</v>
      </c>
      <c r="Q365" s="14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22603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323</v>
      </c>
      <c r="P366">
        <f t="shared" si="21"/>
        <v>200.03</v>
      </c>
      <c r="Q366" s="14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22542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150</v>
      </c>
      <c r="P367">
        <f t="shared" si="21"/>
        <v>346.8</v>
      </c>
      <c r="Q367" s="14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22421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59</v>
      </c>
      <c r="P368">
        <f t="shared" si="21"/>
        <v>167.32</v>
      </c>
      <c r="Q368" s="14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22396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224</v>
      </c>
      <c r="P369">
        <f t="shared" si="21"/>
        <v>188.2</v>
      </c>
      <c r="Q369" s="14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22345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179</v>
      </c>
      <c r="P370">
        <f t="shared" si="21"/>
        <v>140.53</v>
      </c>
      <c r="Q370" s="14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22318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343</v>
      </c>
      <c r="P371">
        <f t="shared" si="21"/>
        <v>133.63999999999999</v>
      </c>
      <c r="Q371" s="14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22215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89</v>
      </c>
      <c r="P372">
        <f t="shared" si="21"/>
        <v>516.63</v>
      </c>
      <c r="Q372" s="14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22197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15</v>
      </c>
      <c r="P373">
        <f t="shared" si="21"/>
        <v>20.9</v>
      </c>
      <c r="Q373" s="14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21994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7331</v>
      </c>
      <c r="P374">
        <f t="shared" si="21"/>
        <v>2443.7800000000002</v>
      </c>
      <c r="Q374" s="14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21935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292</v>
      </c>
      <c r="P375">
        <f t="shared" si="21"/>
        <v>246.46</v>
      </c>
      <c r="Q375" s="14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21905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365</v>
      </c>
      <c r="P376">
        <f t="shared" si="21"/>
        <v>125.89</v>
      </c>
      <c r="Q376" s="14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21904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4381</v>
      </c>
      <c r="P377">
        <f t="shared" si="21"/>
        <v>1564.57</v>
      </c>
      <c r="Q377" s="14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21884.69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893</v>
      </c>
      <c r="P378">
        <f t="shared" si="21"/>
        <v>455.93</v>
      </c>
      <c r="Q378" s="14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21882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182</v>
      </c>
      <c r="P379">
        <f t="shared" si="21"/>
        <v>164.53</v>
      </c>
      <c r="Q379" s="14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21831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728</v>
      </c>
      <c r="P380">
        <f t="shared" si="21"/>
        <v>263.02</v>
      </c>
      <c r="Q380" s="14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21742.78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145</v>
      </c>
      <c r="P381">
        <f t="shared" si="21"/>
        <v>145.91999999999999</v>
      </c>
      <c r="Q381" s="14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21684.2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542</v>
      </c>
      <c r="P382">
        <f t="shared" si="21"/>
        <v>442.53</v>
      </c>
      <c r="Q382" s="14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21679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87</v>
      </c>
      <c r="P383">
        <f t="shared" si="21"/>
        <v>86.37</v>
      </c>
      <c r="Q383" s="14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21637.22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3606</v>
      </c>
      <c r="P384">
        <f t="shared" si="21"/>
        <v>983.51</v>
      </c>
      <c r="Q384" s="14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21588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2161</v>
      </c>
      <c r="P385">
        <f t="shared" si="21"/>
        <v>449.75</v>
      </c>
      <c r="Q385" s="14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108</v>
      </c>
      <c r="P386">
        <f t="shared" si="21"/>
        <v>56.33</v>
      </c>
      <c r="Q386" s="14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21480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86</v>
      </c>
      <c r="P387">
        <f t="shared" ref="P387:P450" si="25">IFERROR(ROUND(E387/L387,2),0)</f>
        <v>90.63</v>
      </c>
      <c r="Q387" s="14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21410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3568</v>
      </c>
      <c r="P388">
        <f t="shared" si="25"/>
        <v>1646.92</v>
      </c>
      <c r="Q388" s="14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21380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56</v>
      </c>
      <c r="P389">
        <f t="shared" si="25"/>
        <v>38.04</v>
      </c>
      <c r="Q389" s="14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21361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427</v>
      </c>
      <c r="P390">
        <f t="shared" si="25"/>
        <v>300.86</v>
      </c>
      <c r="Q390" s="14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21360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31</v>
      </c>
      <c r="P391">
        <f t="shared" si="25"/>
        <v>14.15</v>
      </c>
      <c r="Q391" s="14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21316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2132</v>
      </c>
      <c r="P392">
        <f t="shared" si="25"/>
        <v>1522.57</v>
      </c>
      <c r="Q392" s="14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21300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107</v>
      </c>
      <c r="P393">
        <f t="shared" si="25"/>
        <v>110.36</v>
      </c>
      <c r="Q393" s="14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21158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114</v>
      </c>
      <c r="P394">
        <f t="shared" si="25"/>
        <v>102.71</v>
      </c>
      <c r="Q394" s="14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21144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42</v>
      </c>
      <c r="P395">
        <f t="shared" si="25"/>
        <v>60.24</v>
      </c>
      <c r="Q395" s="14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20919.25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445</v>
      </c>
      <c r="P396">
        <f t="shared" si="25"/>
        <v>418.39</v>
      </c>
      <c r="Q396" s="14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20843.599999999999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208</v>
      </c>
      <c r="P397">
        <f t="shared" si="25"/>
        <v>113.28</v>
      </c>
      <c r="Q397" s="14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20820.330000000002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139</v>
      </c>
      <c r="P398">
        <f t="shared" si="25"/>
        <v>106.23</v>
      </c>
      <c r="Q398" s="14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20755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167</v>
      </c>
      <c r="P399">
        <f t="shared" si="25"/>
        <v>90.63</v>
      </c>
      <c r="Q399" s="14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20689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276</v>
      </c>
      <c r="P400">
        <f t="shared" si="25"/>
        <v>308.79000000000002</v>
      </c>
      <c r="Q400" s="14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20631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103</v>
      </c>
      <c r="P401">
        <f t="shared" si="25"/>
        <v>217.17</v>
      </c>
      <c r="Q401" s="14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20569.05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206</v>
      </c>
      <c r="P402">
        <f t="shared" si="25"/>
        <v>331.76</v>
      </c>
      <c r="Q402" s="14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20552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41</v>
      </c>
      <c r="P403">
        <f t="shared" si="25"/>
        <v>281.52999999999997</v>
      </c>
      <c r="Q403" s="14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20491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1025</v>
      </c>
      <c r="P404">
        <f t="shared" si="25"/>
        <v>476.53</v>
      </c>
      <c r="Q404" s="14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20459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409</v>
      </c>
      <c r="P405">
        <f t="shared" si="25"/>
        <v>292.27</v>
      </c>
      <c r="Q405" s="14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20426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58</v>
      </c>
      <c r="P406">
        <f t="shared" si="25"/>
        <v>75.37</v>
      </c>
      <c r="Q406" s="14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20398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723</v>
      </c>
      <c r="P407">
        <f t="shared" si="25"/>
        <v>370.87</v>
      </c>
      <c r="Q407" s="14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20365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727</v>
      </c>
      <c r="P408">
        <f t="shared" si="25"/>
        <v>581.86</v>
      </c>
      <c r="Q408" s="14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20343.169999999998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1017</v>
      </c>
      <c r="P409">
        <f t="shared" si="25"/>
        <v>924.69</v>
      </c>
      <c r="Q409" s="14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20253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338</v>
      </c>
      <c r="P410">
        <f t="shared" si="25"/>
        <v>532.97</v>
      </c>
      <c r="Q410" s="14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20190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4038</v>
      </c>
      <c r="P411">
        <f t="shared" si="25"/>
        <v>1346</v>
      </c>
      <c r="Q411" s="14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20128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2013</v>
      </c>
      <c r="P412">
        <f t="shared" si="25"/>
        <v>2875.43</v>
      </c>
      <c r="Q412" s="14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20122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67</v>
      </c>
      <c r="P413">
        <f t="shared" si="25"/>
        <v>83.49</v>
      </c>
      <c r="Q413" s="14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20120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805</v>
      </c>
      <c r="P414">
        <f t="shared" si="25"/>
        <v>365.82</v>
      </c>
      <c r="Q414" s="14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20070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157</v>
      </c>
      <c r="P415">
        <f t="shared" si="25"/>
        <v>117.37</v>
      </c>
      <c r="Q415" s="14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20032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108</v>
      </c>
      <c r="P416">
        <f t="shared" si="25"/>
        <v>96.31</v>
      </c>
      <c r="Q416" s="14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20025.14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1430</v>
      </c>
      <c r="P417">
        <f t="shared" si="25"/>
        <v>953.58</v>
      </c>
      <c r="Q417" s="14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20022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2002</v>
      </c>
      <c r="P418">
        <f t="shared" si="25"/>
        <v>800.88</v>
      </c>
      <c r="Q418" s="14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19931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190</v>
      </c>
      <c r="P419">
        <f t="shared" si="25"/>
        <v>383.29</v>
      </c>
      <c r="Q419" s="14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19860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89</v>
      </c>
      <c r="P420">
        <f t="shared" si="25"/>
        <v>190.96</v>
      </c>
      <c r="Q420" s="14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19824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248</v>
      </c>
      <c r="P421">
        <f t="shared" si="25"/>
        <v>271.56</v>
      </c>
      <c r="Q421" s="14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19770.11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599</v>
      </c>
      <c r="P422">
        <f t="shared" si="25"/>
        <v>6590.04</v>
      </c>
      <c r="Q422" s="14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19572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130</v>
      </c>
      <c r="P423">
        <f t="shared" si="25"/>
        <v>3262</v>
      </c>
      <c r="Q423" s="14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19557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49</v>
      </c>
      <c r="P424">
        <f t="shared" si="25"/>
        <v>1629.75</v>
      </c>
      <c r="Q424" s="14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19523.310000000001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98</v>
      </c>
      <c r="P425">
        <f t="shared" si="25"/>
        <v>1501.79</v>
      </c>
      <c r="Q425" s="14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19434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648</v>
      </c>
      <c r="P426">
        <f t="shared" si="25"/>
        <v>3886.8</v>
      </c>
      <c r="Q426" s="14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39</v>
      </c>
      <c r="P427">
        <f t="shared" si="25"/>
        <v>9715</v>
      </c>
      <c r="Q427" s="14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19324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193</v>
      </c>
      <c r="P428">
        <f t="shared" si="25"/>
        <v>2415.5</v>
      </c>
      <c r="Q428" s="14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19292.5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297</v>
      </c>
      <c r="P429">
        <f t="shared" si="25"/>
        <v>0</v>
      </c>
      <c r="Q429" s="14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19195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160</v>
      </c>
      <c r="P430">
        <f t="shared" si="25"/>
        <v>1476.54</v>
      </c>
      <c r="Q430" s="14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19129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383</v>
      </c>
      <c r="P431">
        <f t="shared" si="25"/>
        <v>0</v>
      </c>
      <c r="Q431" s="14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19028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1903</v>
      </c>
      <c r="P432">
        <f t="shared" si="25"/>
        <v>3805.6</v>
      </c>
      <c r="Q432" s="14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18855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629</v>
      </c>
      <c r="P433">
        <f t="shared" si="25"/>
        <v>2356.88</v>
      </c>
      <c r="Q433" s="14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18851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314</v>
      </c>
      <c r="P434">
        <f t="shared" si="25"/>
        <v>2356.38</v>
      </c>
      <c r="Q434" s="14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18671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622</v>
      </c>
      <c r="P435">
        <f t="shared" si="25"/>
        <v>0</v>
      </c>
      <c r="Q435" s="14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18667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747</v>
      </c>
      <c r="P436">
        <f t="shared" si="25"/>
        <v>9333.5</v>
      </c>
      <c r="Q436" s="14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18645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17</v>
      </c>
      <c r="P437">
        <f t="shared" si="25"/>
        <v>6215</v>
      </c>
      <c r="Q437" s="14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18625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1863</v>
      </c>
      <c r="P438">
        <f t="shared" si="25"/>
        <v>0</v>
      </c>
      <c r="Q438" s="14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18542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265</v>
      </c>
      <c r="P439">
        <f t="shared" si="25"/>
        <v>0</v>
      </c>
      <c r="Q439" s="14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18472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92</v>
      </c>
      <c r="P440">
        <f t="shared" si="25"/>
        <v>1679.27</v>
      </c>
      <c r="Q440" s="14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18221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4049</v>
      </c>
      <c r="P441">
        <f t="shared" si="25"/>
        <v>0</v>
      </c>
      <c r="Q441" s="14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18185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364</v>
      </c>
      <c r="P442">
        <f t="shared" si="25"/>
        <v>18185</v>
      </c>
      <c r="Q442" s="14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18100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4525</v>
      </c>
      <c r="P443">
        <f t="shared" si="25"/>
        <v>0</v>
      </c>
      <c r="Q443" s="14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18083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106</v>
      </c>
      <c r="P444">
        <f t="shared" si="25"/>
        <v>1063.71</v>
      </c>
      <c r="Q444" s="14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18066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181</v>
      </c>
      <c r="P445">
        <f t="shared" si="25"/>
        <v>9033</v>
      </c>
      <c r="Q445" s="14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17914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1791</v>
      </c>
      <c r="P446">
        <f t="shared" si="25"/>
        <v>17914</v>
      </c>
      <c r="Q446" s="14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17895.25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30</v>
      </c>
      <c r="P447">
        <f t="shared" si="25"/>
        <v>8947.6299999999992</v>
      </c>
      <c r="Q447" s="14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17875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170</v>
      </c>
      <c r="P448">
        <f t="shared" si="25"/>
        <v>1117.19</v>
      </c>
      <c r="Q448" s="14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17805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59</v>
      </c>
      <c r="P449">
        <f t="shared" si="25"/>
        <v>17805</v>
      </c>
      <c r="Q449" s="14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17731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709</v>
      </c>
      <c r="P450">
        <f t="shared" si="25"/>
        <v>4432.75</v>
      </c>
      <c r="Q450" s="14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17680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884</v>
      </c>
      <c r="P451">
        <f t="shared" ref="P451:P514" si="29">IFERROR(ROUND(E451/L451,2),0)</f>
        <v>3536</v>
      </c>
      <c r="Q451" s="14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17590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35</v>
      </c>
      <c r="P452">
        <f t="shared" si="29"/>
        <v>2512.86</v>
      </c>
      <c r="Q452" s="14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17561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88</v>
      </c>
      <c r="P453">
        <f t="shared" si="29"/>
        <v>0</v>
      </c>
      <c r="Q453" s="14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17545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2339</v>
      </c>
      <c r="P454">
        <f t="shared" si="29"/>
        <v>1462.08</v>
      </c>
      <c r="Q454" s="14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17482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18</v>
      </c>
      <c r="P455">
        <f t="shared" si="29"/>
        <v>8741</v>
      </c>
      <c r="Q455" s="14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17444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174</v>
      </c>
      <c r="P456">
        <f t="shared" si="29"/>
        <v>3488.8</v>
      </c>
      <c r="Q456" s="14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17412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27</v>
      </c>
      <c r="P457">
        <f t="shared" si="29"/>
        <v>8706</v>
      </c>
      <c r="Q457" s="14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17396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196</v>
      </c>
      <c r="P458">
        <f t="shared" si="29"/>
        <v>5798.67</v>
      </c>
      <c r="Q458" s="14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17390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87</v>
      </c>
      <c r="P459">
        <f t="shared" si="29"/>
        <v>0</v>
      </c>
      <c r="Q459" s="14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17350.13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174</v>
      </c>
      <c r="P460">
        <f t="shared" si="29"/>
        <v>354.08</v>
      </c>
      <c r="Q460" s="14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17277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44</v>
      </c>
      <c r="P461">
        <f t="shared" si="29"/>
        <v>17277</v>
      </c>
      <c r="Q461" s="14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17260.37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203</v>
      </c>
      <c r="P462">
        <f t="shared" si="29"/>
        <v>8630.19</v>
      </c>
      <c r="Q462" s="14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17176.13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3123</v>
      </c>
      <c r="P463">
        <f t="shared" si="29"/>
        <v>0</v>
      </c>
      <c r="Q463" s="14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17170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17</v>
      </c>
      <c r="P464">
        <f t="shared" si="29"/>
        <v>0</v>
      </c>
      <c r="Q464" s="14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17155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31</v>
      </c>
      <c r="P465">
        <f t="shared" si="29"/>
        <v>1559.55</v>
      </c>
      <c r="Q465" s="14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17066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1690</v>
      </c>
      <c r="P466">
        <f t="shared" si="29"/>
        <v>17066</v>
      </c>
      <c r="Q466" s="14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17028.88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3326</v>
      </c>
      <c r="P467">
        <f t="shared" si="29"/>
        <v>2128.61</v>
      </c>
      <c r="Q467" s="14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16984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170</v>
      </c>
      <c r="P468">
        <f t="shared" si="29"/>
        <v>3396.8</v>
      </c>
      <c r="Q468" s="14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16862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84</v>
      </c>
      <c r="P469">
        <f t="shared" si="29"/>
        <v>432.36</v>
      </c>
      <c r="Q469" s="14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16806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224</v>
      </c>
      <c r="P470">
        <f t="shared" si="29"/>
        <v>0</v>
      </c>
      <c r="Q470" s="14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16700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278</v>
      </c>
      <c r="P471">
        <f t="shared" si="29"/>
        <v>0</v>
      </c>
      <c r="Q471" s="14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16636.78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333</v>
      </c>
      <c r="P472">
        <f t="shared" si="29"/>
        <v>8318.39</v>
      </c>
      <c r="Q472" s="14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16573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30</v>
      </c>
      <c r="P473">
        <f t="shared" si="29"/>
        <v>97.49</v>
      </c>
      <c r="Q473" s="14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16520.04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2065</v>
      </c>
      <c r="P474">
        <f t="shared" si="29"/>
        <v>3304.01</v>
      </c>
      <c r="Q474" s="14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16501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55</v>
      </c>
      <c r="P475">
        <f t="shared" si="29"/>
        <v>1178.6400000000001</v>
      </c>
      <c r="Q475" s="14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16465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499</v>
      </c>
      <c r="P476">
        <f t="shared" si="29"/>
        <v>16465</v>
      </c>
      <c r="Q476" s="14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16373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819</v>
      </c>
      <c r="P477">
        <f t="shared" si="29"/>
        <v>0</v>
      </c>
      <c r="Q477" s="14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16291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7</v>
      </c>
      <c r="P478">
        <f t="shared" si="29"/>
        <v>131.38</v>
      </c>
      <c r="Q478" s="14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16232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1082</v>
      </c>
      <c r="P479">
        <f t="shared" si="29"/>
        <v>0</v>
      </c>
      <c r="Q479" s="14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16210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162</v>
      </c>
      <c r="P480">
        <f t="shared" si="29"/>
        <v>0</v>
      </c>
      <c r="Q480" s="14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16200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108</v>
      </c>
      <c r="P481">
        <f t="shared" si="29"/>
        <v>294.55</v>
      </c>
      <c r="Q481" s="14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16165.6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40</v>
      </c>
      <c r="P482">
        <f t="shared" si="29"/>
        <v>115.47</v>
      </c>
      <c r="Q482" s="14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16145.12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54</v>
      </c>
      <c r="P483">
        <f t="shared" si="29"/>
        <v>768.82</v>
      </c>
      <c r="Q483" s="14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16000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160</v>
      </c>
      <c r="P484">
        <f t="shared" si="29"/>
        <v>16000</v>
      </c>
      <c r="Q484" s="14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15937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106</v>
      </c>
      <c r="P485">
        <f t="shared" si="29"/>
        <v>108.41</v>
      </c>
      <c r="Q485" s="14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15929.51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20</v>
      </c>
      <c r="P486">
        <f t="shared" si="29"/>
        <v>1448.14</v>
      </c>
      <c r="Q486" s="14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15918.65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42</v>
      </c>
      <c r="P487">
        <f t="shared" si="29"/>
        <v>127.35</v>
      </c>
      <c r="Q487" s="14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15903.5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3</v>
      </c>
      <c r="P488">
        <f t="shared" si="29"/>
        <v>15903.5</v>
      </c>
      <c r="Q488" s="14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15851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32</v>
      </c>
      <c r="P489">
        <f t="shared" si="29"/>
        <v>0</v>
      </c>
      <c r="Q489" s="14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15808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132</v>
      </c>
      <c r="P490">
        <f t="shared" si="29"/>
        <v>0</v>
      </c>
      <c r="Q490" s="14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15744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21</v>
      </c>
      <c r="P491">
        <f t="shared" si="29"/>
        <v>5248</v>
      </c>
      <c r="Q491" s="14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15725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1573</v>
      </c>
      <c r="P492">
        <f t="shared" si="29"/>
        <v>0</v>
      </c>
      <c r="Q492" s="14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15723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157</v>
      </c>
      <c r="P493">
        <f t="shared" si="29"/>
        <v>0</v>
      </c>
      <c r="Q493" s="14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15705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15700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52</v>
      </c>
      <c r="P495">
        <f t="shared" si="29"/>
        <v>0</v>
      </c>
      <c r="Q495" s="14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15696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78</v>
      </c>
      <c r="P496">
        <f t="shared" si="29"/>
        <v>5232</v>
      </c>
      <c r="Q496" s="14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15677.5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224</v>
      </c>
      <c r="P497">
        <f t="shared" si="29"/>
        <v>0</v>
      </c>
      <c r="Q497" s="14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15673.44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26</v>
      </c>
      <c r="P498">
        <f t="shared" si="29"/>
        <v>15673.44</v>
      </c>
      <c r="Q498" s="14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15651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349</v>
      </c>
      <c r="P499">
        <f t="shared" si="29"/>
        <v>5217</v>
      </c>
      <c r="Q499" s="14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15650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24</v>
      </c>
      <c r="P500">
        <f t="shared" si="29"/>
        <v>711.36</v>
      </c>
      <c r="Q500" s="14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15606.4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78</v>
      </c>
      <c r="P501">
        <f t="shared" si="29"/>
        <v>600.25</v>
      </c>
      <c r="Q501" s="14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15597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240</v>
      </c>
      <c r="P502">
        <f t="shared" si="29"/>
        <v>3899.25</v>
      </c>
      <c r="Q502" s="14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15596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156</v>
      </c>
      <c r="P503">
        <f t="shared" si="29"/>
        <v>0</v>
      </c>
      <c r="Q503" s="14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15591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78</v>
      </c>
      <c r="P504">
        <f t="shared" si="29"/>
        <v>3897.75</v>
      </c>
      <c r="Q504" s="14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15565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239</v>
      </c>
      <c r="P505">
        <f t="shared" si="29"/>
        <v>1729.44</v>
      </c>
      <c r="Q505" s="14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15535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63</v>
      </c>
      <c r="P506">
        <f t="shared" si="29"/>
        <v>3107</v>
      </c>
      <c r="Q506" s="14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15530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129</v>
      </c>
      <c r="P507">
        <f t="shared" si="29"/>
        <v>1109.29</v>
      </c>
      <c r="Q507" s="14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15505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8</v>
      </c>
      <c r="P508">
        <f t="shared" si="29"/>
        <v>15505</v>
      </c>
      <c r="Q508" s="14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15481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77</v>
      </c>
      <c r="P509">
        <f t="shared" si="29"/>
        <v>1548.1</v>
      </c>
      <c r="Q509" s="14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15443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31</v>
      </c>
      <c r="P510">
        <f t="shared" si="29"/>
        <v>5147.67</v>
      </c>
      <c r="Q510" s="14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15435.55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309</v>
      </c>
      <c r="P511">
        <f t="shared" si="29"/>
        <v>15435.55</v>
      </c>
      <c r="Q511" s="14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15390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110</v>
      </c>
      <c r="P512">
        <f t="shared" si="29"/>
        <v>0</v>
      </c>
      <c r="Q512" s="14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15335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307</v>
      </c>
      <c r="P513">
        <f t="shared" si="29"/>
        <v>3067</v>
      </c>
      <c r="Q513" s="14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15327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192</v>
      </c>
      <c r="P514">
        <f t="shared" si="29"/>
        <v>7663.5</v>
      </c>
      <c r="Q514" s="14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15318.55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31</v>
      </c>
      <c r="P515">
        <f t="shared" ref="P515:P578" si="33">IFERROR(ROUND(E515/L515,2),0)</f>
        <v>225.27</v>
      </c>
      <c r="Q515" s="14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15315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1021</v>
      </c>
      <c r="P516">
        <f t="shared" si="33"/>
        <v>5105</v>
      </c>
      <c r="Q516" s="14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15285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16</v>
      </c>
      <c r="P517">
        <f t="shared" si="33"/>
        <v>449.56</v>
      </c>
      <c r="Q517" s="14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15281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306</v>
      </c>
      <c r="P518">
        <f t="shared" si="33"/>
        <v>0</v>
      </c>
      <c r="Q518" s="14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15273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102</v>
      </c>
      <c r="P519">
        <f t="shared" si="33"/>
        <v>5091</v>
      </c>
      <c r="Q519" s="14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15265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213</v>
      </c>
      <c r="P520">
        <f t="shared" si="33"/>
        <v>0</v>
      </c>
      <c r="Q520" s="14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15230.03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127</v>
      </c>
      <c r="P521">
        <f t="shared" si="33"/>
        <v>217.57</v>
      </c>
      <c r="Q521" s="14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15230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305</v>
      </c>
      <c r="P522">
        <f t="shared" si="33"/>
        <v>447.94</v>
      </c>
      <c r="Q522" s="14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15186.69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304</v>
      </c>
      <c r="P523">
        <f t="shared" si="33"/>
        <v>271.19</v>
      </c>
      <c r="Q523" s="14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15171.5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506</v>
      </c>
      <c r="P524">
        <f t="shared" si="33"/>
        <v>489.4</v>
      </c>
      <c r="Q524" s="14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15126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303</v>
      </c>
      <c r="P525">
        <f t="shared" si="33"/>
        <v>180.07</v>
      </c>
      <c r="Q525" s="14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15121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432</v>
      </c>
      <c r="P526">
        <f t="shared" si="33"/>
        <v>116.32</v>
      </c>
      <c r="Q526" s="14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15091.06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126</v>
      </c>
      <c r="P527">
        <f t="shared" si="33"/>
        <v>1257.5899999999999</v>
      </c>
      <c r="Q527" s="14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15077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1005</v>
      </c>
      <c r="P528">
        <f t="shared" si="33"/>
        <v>655.52</v>
      </c>
      <c r="Q528" s="14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15039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150</v>
      </c>
      <c r="P529">
        <f t="shared" si="33"/>
        <v>95.18</v>
      </c>
      <c r="Q529" s="14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14750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1283</v>
      </c>
      <c r="P530">
        <f t="shared" si="33"/>
        <v>491.67</v>
      </c>
      <c r="Q530" s="14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14653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1221</v>
      </c>
      <c r="P531">
        <f t="shared" si="33"/>
        <v>814.06</v>
      </c>
      <c r="Q531" s="14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14598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429</v>
      </c>
      <c r="P532">
        <f t="shared" si="33"/>
        <v>503.38</v>
      </c>
      <c r="Q532" s="14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14511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363</v>
      </c>
      <c r="P533">
        <f t="shared" si="33"/>
        <v>468.1</v>
      </c>
      <c r="Q533" s="14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14450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145</v>
      </c>
      <c r="P534">
        <f t="shared" si="33"/>
        <v>83.53</v>
      </c>
      <c r="Q534" s="14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14437.46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722</v>
      </c>
      <c r="P535">
        <f t="shared" si="33"/>
        <v>849.26</v>
      </c>
      <c r="Q535" s="14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14303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95</v>
      </c>
      <c r="P536">
        <f t="shared" si="33"/>
        <v>297.98</v>
      </c>
      <c r="Q536" s="14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14203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710</v>
      </c>
      <c r="P537">
        <f t="shared" si="33"/>
        <v>240.73</v>
      </c>
      <c r="Q537" s="14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14190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430</v>
      </c>
      <c r="P538">
        <f t="shared" si="33"/>
        <v>363.85</v>
      </c>
      <c r="Q538" s="14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14166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708</v>
      </c>
      <c r="P539">
        <f t="shared" si="33"/>
        <v>240.1</v>
      </c>
      <c r="Q539" s="14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14082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282</v>
      </c>
      <c r="P540">
        <f t="shared" si="33"/>
        <v>234.7</v>
      </c>
      <c r="Q540" s="14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14055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2811</v>
      </c>
      <c r="P541">
        <f t="shared" si="33"/>
        <v>702.75</v>
      </c>
      <c r="Q541" s="14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14000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93</v>
      </c>
      <c r="P542">
        <f t="shared" si="33"/>
        <v>14000</v>
      </c>
      <c r="Q542" s="14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14000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311</v>
      </c>
      <c r="P543">
        <f t="shared" si="33"/>
        <v>14000</v>
      </c>
      <c r="Q543" s="14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13864.17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6</v>
      </c>
      <c r="P544">
        <f t="shared" si="33"/>
        <v>13864.17</v>
      </c>
      <c r="Q544" s="14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13864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63</v>
      </c>
      <c r="P545">
        <f t="shared" si="33"/>
        <v>6932</v>
      </c>
      <c r="Q545" s="14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13846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2769</v>
      </c>
      <c r="P546">
        <f t="shared" si="33"/>
        <v>6923</v>
      </c>
      <c r="Q546" s="14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13728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403.76</v>
      </c>
      <c r="Q547" s="14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13704.33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23</v>
      </c>
      <c r="P548">
        <f t="shared" si="33"/>
        <v>6852.17</v>
      </c>
      <c r="Q548" s="14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13692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183</v>
      </c>
      <c r="P549">
        <f t="shared" si="33"/>
        <v>0</v>
      </c>
      <c r="Q549" s="14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13685.99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137</v>
      </c>
      <c r="P550">
        <f t="shared" si="33"/>
        <v>13685.99</v>
      </c>
      <c r="Q550" s="14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13614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545</v>
      </c>
      <c r="P551">
        <f t="shared" si="33"/>
        <v>1701.75</v>
      </c>
      <c r="Q551" s="14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13566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271</v>
      </c>
      <c r="P552">
        <f t="shared" si="33"/>
        <v>3391.5</v>
      </c>
      <c r="Q552" s="14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13534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18</v>
      </c>
      <c r="P553">
        <f t="shared" si="33"/>
        <v>483.36</v>
      </c>
      <c r="Q553" s="14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13500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30</v>
      </c>
      <c r="P554">
        <f t="shared" si="33"/>
        <v>0</v>
      </c>
      <c r="Q554" s="14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13480.16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54</v>
      </c>
      <c r="P555">
        <f t="shared" si="33"/>
        <v>2246.69</v>
      </c>
      <c r="Q555" s="14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13451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348</v>
      </c>
      <c r="P556">
        <f t="shared" si="33"/>
        <v>611.41</v>
      </c>
      <c r="Q556" s="14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13383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178</v>
      </c>
      <c r="P557">
        <f t="shared" si="33"/>
        <v>0</v>
      </c>
      <c r="Q557" s="14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13323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167</v>
      </c>
      <c r="P558">
        <f t="shared" si="33"/>
        <v>13323</v>
      </c>
      <c r="Q558" s="14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13296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9</v>
      </c>
      <c r="P559">
        <f t="shared" si="33"/>
        <v>664.8</v>
      </c>
      <c r="Q559" s="14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13293.8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1773</v>
      </c>
      <c r="P560">
        <f t="shared" si="33"/>
        <v>0</v>
      </c>
      <c r="Q560" s="14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13279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6</v>
      </c>
      <c r="P561">
        <f t="shared" si="33"/>
        <v>13279</v>
      </c>
      <c r="Q561" s="14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13228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13</v>
      </c>
      <c r="P562">
        <f t="shared" si="33"/>
        <v>4409.33</v>
      </c>
      <c r="Q562" s="14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13180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88</v>
      </c>
      <c r="P563">
        <f t="shared" si="33"/>
        <v>6590</v>
      </c>
      <c r="Q563" s="14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13163.5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26</v>
      </c>
      <c r="P564">
        <f t="shared" si="33"/>
        <v>0</v>
      </c>
      <c r="Q564" s="14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13121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17</v>
      </c>
      <c r="P565">
        <f t="shared" si="33"/>
        <v>6560.5</v>
      </c>
      <c r="Q565" s="14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13114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73</v>
      </c>
      <c r="P566">
        <f t="shared" si="33"/>
        <v>13114</v>
      </c>
      <c r="Q566" s="14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13112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52</v>
      </c>
      <c r="P567">
        <f t="shared" si="33"/>
        <v>0</v>
      </c>
      <c r="Q567" s="14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13014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260</v>
      </c>
      <c r="P568">
        <f t="shared" si="33"/>
        <v>13014</v>
      </c>
      <c r="Q568" s="14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12965.44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130</v>
      </c>
      <c r="P569">
        <f t="shared" si="33"/>
        <v>0</v>
      </c>
      <c r="Q569" s="14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12929.35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53</v>
      </c>
      <c r="P570">
        <f t="shared" si="33"/>
        <v>2585.87</v>
      </c>
      <c r="Q570" s="14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12879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515</v>
      </c>
      <c r="P571">
        <f t="shared" si="33"/>
        <v>12879</v>
      </c>
      <c r="Q571" s="14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12870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15</v>
      </c>
      <c r="P572">
        <f t="shared" si="33"/>
        <v>12870</v>
      </c>
      <c r="Q572" s="14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12818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51</v>
      </c>
      <c r="P573">
        <f t="shared" si="33"/>
        <v>6409</v>
      </c>
      <c r="Q573" s="14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12806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512</v>
      </c>
      <c r="P574">
        <f t="shared" si="33"/>
        <v>0</v>
      </c>
      <c r="Q574" s="14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12800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14</v>
      </c>
      <c r="P575">
        <f t="shared" si="33"/>
        <v>1422.22</v>
      </c>
      <c r="Q575" s="14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12795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114</v>
      </c>
      <c r="P576">
        <f t="shared" si="33"/>
        <v>3198.75</v>
      </c>
      <c r="Q576" s="14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12792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21</v>
      </c>
      <c r="P577">
        <f t="shared" si="33"/>
        <v>3198</v>
      </c>
      <c r="Q577" s="14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12772.6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16</v>
      </c>
      <c r="P578">
        <f t="shared" si="33"/>
        <v>12772.6</v>
      </c>
      <c r="Q578" s="14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12730.42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255</v>
      </c>
      <c r="P579">
        <f t="shared" ref="P579:P642" si="37">IFERROR(ROUND(E579/L579,2),0)</f>
        <v>12730.42</v>
      </c>
      <c r="Q579" s="14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12668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10</v>
      </c>
      <c r="P580">
        <f t="shared" si="37"/>
        <v>1809.71</v>
      </c>
      <c r="Q580" s="14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12627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105</v>
      </c>
      <c r="P581">
        <f t="shared" si="37"/>
        <v>2525.4</v>
      </c>
      <c r="Q581" s="14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12571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419</v>
      </c>
      <c r="P582">
        <f t="shared" si="37"/>
        <v>12571</v>
      </c>
      <c r="Q582" s="14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12554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3139</v>
      </c>
      <c r="P583">
        <f t="shared" si="37"/>
        <v>0</v>
      </c>
      <c r="Q583" s="14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12521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13</v>
      </c>
      <c r="P584">
        <f t="shared" si="37"/>
        <v>0</v>
      </c>
      <c r="Q584" s="14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12446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138</v>
      </c>
      <c r="P585">
        <f t="shared" si="37"/>
        <v>12446</v>
      </c>
      <c r="Q585" s="14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12413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1241</v>
      </c>
      <c r="P586">
        <f t="shared" si="37"/>
        <v>6206.5</v>
      </c>
      <c r="Q586" s="14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12410.5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138</v>
      </c>
      <c r="P587">
        <f t="shared" si="37"/>
        <v>0</v>
      </c>
      <c r="Q587" s="14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12400.61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124</v>
      </c>
      <c r="P588">
        <f t="shared" si="37"/>
        <v>3100.15</v>
      </c>
      <c r="Q588" s="14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12353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41</v>
      </c>
      <c r="P589">
        <f t="shared" si="37"/>
        <v>1764.71</v>
      </c>
      <c r="Q589" s="14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12348.5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137</v>
      </c>
      <c r="P590">
        <f t="shared" si="37"/>
        <v>6174.25</v>
      </c>
      <c r="Q590" s="14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12325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164</v>
      </c>
      <c r="P591">
        <f t="shared" si="37"/>
        <v>12325</v>
      </c>
      <c r="Q591" s="14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12321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246</v>
      </c>
      <c r="P592">
        <f t="shared" si="37"/>
        <v>1369</v>
      </c>
      <c r="Q592" s="14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12256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12</v>
      </c>
      <c r="P593">
        <f t="shared" si="37"/>
        <v>6128</v>
      </c>
      <c r="Q593" s="14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12252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163</v>
      </c>
      <c r="P594">
        <f t="shared" si="37"/>
        <v>12252</v>
      </c>
      <c r="Q594" s="14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12229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2446</v>
      </c>
      <c r="P595">
        <f t="shared" si="37"/>
        <v>1747</v>
      </c>
      <c r="Q595" s="14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12178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49</v>
      </c>
      <c r="P596">
        <f t="shared" si="37"/>
        <v>6089</v>
      </c>
      <c r="Q596" s="14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12165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12</v>
      </c>
      <c r="P597">
        <f t="shared" si="37"/>
        <v>1520.63</v>
      </c>
      <c r="Q597" s="14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12165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61</v>
      </c>
      <c r="P598">
        <f t="shared" si="37"/>
        <v>6082.5</v>
      </c>
      <c r="Q598" s="14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12110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161</v>
      </c>
      <c r="P599">
        <f t="shared" si="37"/>
        <v>6055</v>
      </c>
      <c r="Q599" s="14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12106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484</v>
      </c>
      <c r="P600">
        <f t="shared" si="37"/>
        <v>1729.43</v>
      </c>
      <c r="Q600" s="14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12095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24</v>
      </c>
      <c r="P601">
        <f t="shared" si="37"/>
        <v>6047.5</v>
      </c>
      <c r="Q601" s="14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12042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241</v>
      </c>
      <c r="P602">
        <f t="shared" si="37"/>
        <v>12042</v>
      </c>
      <c r="Q602" s="14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12041.66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120</v>
      </c>
      <c r="P603">
        <f t="shared" si="37"/>
        <v>2006.94</v>
      </c>
      <c r="Q603" s="14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12029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17</v>
      </c>
      <c r="P604">
        <f t="shared" si="37"/>
        <v>0</v>
      </c>
      <c r="Q604" s="14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12007.18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80</v>
      </c>
      <c r="P605">
        <f t="shared" si="37"/>
        <v>923.63</v>
      </c>
      <c r="Q605" s="14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12001.5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800</v>
      </c>
      <c r="P606">
        <f t="shared" si="37"/>
        <v>0</v>
      </c>
      <c r="Q606" s="14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12000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240</v>
      </c>
      <c r="P607">
        <f t="shared" si="37"/>
        <v>1500</v>
      </c>
      <c r="Q607" s="14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12000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240</v>
      </c>
      <c r="P608">
        <f t="shared" si="37"/>
        <v>12000</v>
      </c>
      <c r="Q608" s="14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12000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4800</v>
      </c>
      <c r="P609">
        <f t="shared" si="37"/>
        <v>0</v>
      </c>
      <c r="Q609" s="14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11998.01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8</v>
      </c>
      <c r="P610">
        <f t="shared" si="37"/>
        <v>2399.6</v>
      </c>
      <c r="Q610" s="14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11992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1537</v>
      </c>
      <c r="P611">
        <f t="shared" si="37"/>
        <v>11992</v>
      </c>
      <c r="Q611" s="14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11943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87</v>
      </c>
      <c r="P612">
        <f t="shared" si="37"/>
        <v>0</v>
      </c>
      <c r="Q612" s="14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11923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15</v>
      </c>
      <c r="P613">
        <f t="shared" si="37"/>
        <v>0</v>
      </c>
      <c r="Q613" s="14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11880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119</v>
      </c>
      <c r="P614">
        <f t="shared" si="37"/>
        <v>0</v>
      </c>
      <c r="Q614" s="14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11828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20</v>
      </c>
      <c r="P615">
        <f t="shared" si="37"/>
        <v>97.75</v>
      </c>
      <c r="Q615" s="14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11805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118</v>
      </c>
      <c r="P616">
        <f t="shared" si="37"/>
        <v>0</v>
      </c>
      <c r="Q616" s="14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11751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2282</v>
      </c>
      <c r="P617">
        <f t="shared" si="37"/>
        <v>0</v>
      </c>
      <c r="Q617" s="14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11747.18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235</v>
      </c>
      <c r="P618">
        <f t="shared" si="37"/>
        <v>0</v>
      </c>
      <c r="Q618" s="14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11745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587</v>
      </c>
      <c r="P619">
        <f t="shared" si="37"/>
        <v>3915</v>
      </c>
      <c r="Q619" s="14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11744.9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2936</v>
      </c>
      <c r="P620">
        <f t="shared" si="37"/>
        <v>0</v>
      </c>
      <c r="Q620" s="14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11727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11727</v>
      </c>
      <c r="Q621" s="14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11683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39</v>
      </c>
      <c r="P622">
        <f t="shared" si="37"/>
        <v>11683</v>
      </c>
      <c r="Q622" s="14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11656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47</v>
      </c>
      <c r="P623">
        <f t="shared" si="37"/>
        <v>3885.33</v>
      </c>
      <c r="Q623" s="14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11650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194</v>
      </c>
      <c r="P624">
        <f t="shared" si="37"/>
        <v>1294.44</v>
      </c>
      <c r="Q624" s="14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11633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16</v>
      </c>
      <c r="P625">
        <f t="shared" si="37"/>
        <v>0</v>
      </c>
      <c r="Q625" s="14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11621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232</v>
      </c>
      <c r="P626">
        <f t="shared" si="37"/>
        <v>0</v>
      </c>
      <c r="Q626" s="14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11594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46</v>
      </c>
      <c r="P627">
        <f t="shared" si="37"/>
        <v>0</v>
      </c>
      <c r="Q627" s="14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11570.92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46</v>
      </c>
      <c r="P628">
        <f t="shared" si="37"/>
        <v>296.69</v>
      </c>
      <c r="Q628" s="14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11545.1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3</v>
      </c>
      <c r="P629">
        <f t="shared" si="37"/>
        <v>11545.1</v>
      </c>
      <c r="Q629" s="14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11545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231</v>
      </c>
      <c r="P630">
        <f t="shared" si="37"/>
        <v>0</v>
      </c>
      <c r="Q630" s="14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11530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6</v>
      </c>
      <c r="P631">
        <f t="shared" si="37"/>
        <v>3843.33</v>
      </c>
      <c r="Q631" s="14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11500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96</v>
      </c>
      <c r="P632">
        <f t="shared" si="37"/>
        <v>11500</v>
      </c>
      <c r="Q632" s="14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11472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23</v>
      </c>
      <c r="P633">
        <f t="shared" si="37"/>
        <v>1274.67</v>
      </c>
      <c r="Q633" s="14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11467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57</v>
      </c>
      <c r="P634">
        <f t="shared" si="37"/>
        <v>0</v>
      </c>
      <c r="Q634" s="14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11450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115</v>
      </c>
      <c r="P635">
        <f t="shared" si="37"/>
        <v>458</v>
      </c>
      <c r="Q635" s="14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11432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229</v>
      </c>
      <c r="P636">
        <f t="shared" si="37"/>
        <v>11432</v>
      </c>
      <c r="Q636" s="14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11428.19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46</v>
      </c>
      <c r="P637">
        <f t="shared" si="37"/>
        <v>11428.19</v>
      </c>
      <c r="Q637" s="14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11385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569</v>
      </c>
      <c r="P638">
        <f t="shared" si="37"/>
        <v>11385</v>
      </c>
      <c r="Q638" s="14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11364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11</v>
      </c>
      <c r="P639">
        <f t="shared" si="37"/>
        <v>0</v>
      </c>
      <c r="Q639" s="14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11363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6</v>
      </c>
      <c r="P640">
        <f t="shared" si="37"/>
        <v>1893.83</v>
      </c>
      <c r="Q640" s="14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11353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1</v>
      </c>
      <c r="P641">
        <f t="shared" si="37"/>
        <v>11353</v>
      </c>
      <c r="Q641" s="14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11345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16207</v>
      </c>
      <c r="P642">
        <f t="shared" si="37"/>
        <v>5672.5</v>
      </c>
      <c r="Q642" s="14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11335.7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28</v>
      </c>
      <c r="P643">
        <f t="shared" ref="P643:P706" si="41">IFERROR(ROUND(E643/L643,2),0)</f>
        <v>35.99</v>
      </c>
      <c r="Q643" s="14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11323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57</v>
      </c>
      <c r="P644">
        <f t="shared" si="41"/>
        <v>5.21</v>
      </c>
      <c r="Q644" s="14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11292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45</v>
      </c>
      <c r="P645">
        <f t="shared" si="41"/>
        <v>74.290000000000006</v>
      </c>
      <c r="Q645" s="14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11231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45</v>
      </c>
      <c r="P646">
        <f t="shared" si="41"/>
        <v>11</v>
      </c>
      <c r="Q646" s="14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11230.25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562</v>
      </c>
      <c r="P647">
        <f t="shared" si="41"/>
        <v>47.39</v>
      </c>
      <c r="Q647" s="14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11226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1403</v>
      </c>
      <c r="P648">
        <f t="shared" si="41"/>
        <v>415.78</v>
      </c>
      <c r="Q648" s="14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11215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561</v>
      </c>
      <c r="P649">
        <f t="shared" si="41"/>
        <v>659.71</v>
      </c>
      <c r="Q649" s="14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11176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32</v>
      </c>
      <c r="P650">
        <f t="shared" si="41"/>
        <v>413.93</v>
      </c>
      <c r="Q650" s="14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11160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446</v>
      </c>
      <c r="P651">
        <f t="shared" si="41"/>
        <v>136.1</v>
      </c>
      <c r="Q651" s="14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11122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741</v>
      </c>
      <c r="P652">
        <f t="shared" si="41"/>
        <v>231.71</v>
      </c>
      <c r="Q652" s="14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11094.23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44</v>
      </c>
      <c r="P653">
        <f t="shared" si="41"/>
        <v>105.66</v>
      </c>
      <c r="Q653" s="14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11090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370</v>
      </c>
      <c r="P654">
        <f t="shared" si="41"/>
        <v>396.07</v>
      </c>
      <c r="Q654" s="14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11070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15</v>
      </c>
      <c r="P655">
        <f t="shared" si="41"/>
        <v>10</v>
      </c>
      <c r="Q655" s="14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11056.75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92</v>
      </c>
      <c r="P656">
        <f t="shared" si="41"/>
        <v>10.91</v>
      </c>
      <c r="Q656" s="14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11045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138</v>
      </c>
      <c r="P657">
        <f t="shared" si="41"/>
        <v>40.31</v>
      </c>
      <c r="Q657" s="14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11032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221</v>
      </c>
      <c r="P658">
        <f t="shared" si="41"/>
        <v>126.8</v>
      </c>
      <c r="Q658" s="14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10965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73</v>
      </c>
      <c r="P659">
        <f t="shared" si="41"/>
        <v>110.76</v>
      </c>
      <c r="Q659" s="14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10950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38</v>
      </c>
      <c r="P660">
        <f t="shared" si="41"/>
        <v>39.67</v>
      </c>
      <c r="Q660" s="14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10846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362</v>
      </c>
      <c r="P661">
        <f t="shared" si="41"/>
        <v>516.48</v>
      </c>
      <c r="Q661" s="14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10843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22</v>
      </c>
      <c r="P662">
        <f t="shared" si="41"/>
        <v>602.39</v>
      </c>
      <c r="Q662" s="14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10814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108</v>
      </c>
      <c r="P663">
        <f t="shared" si="41"/>
        <v>1201.56</v>
      </c>
      <c r="Q663" s="14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10804.45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28</v>
      </c>
      <c r="P664">
        <f t="shared" si="41"/>
        <v>2701.11</v>
      </c>
      <c r="Q664" s="14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10802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5</v>
      </c>
      <c r="P665">
        <f t="shared" si="41"/>
        <v>1543.14</v>
      </c>
      <c r="Q665" s="14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10800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90</v>
      </c>
      <c r="P666">
        <f t="shared" si="41"/>
        <v>372.41</v>
      </c>
      <c r="Q666" s="14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10775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108</v>
      </c>
      <c r="P667">
        <f t="shared" si="41"/>
        <v>897.92</v>
      </c>
      <c r="Q667" s="14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10740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5</v>
      </c>
      <c r="P668">
        <f t="shared" si="41"/>
        <v>2685</v>
      </c>
      <c r="Q668" s="14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10710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21</v>
      </c>
      <c r="P669">
        <f t="shared" si="41"/>
        <v>382.5</v>
      </c>
      <c r="Q669" s="14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10706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71</v>
      </c>
      <c r="P670">
        <f t="shared" si="41"/>
        <v>428.24</v>
      </c>
      <c r="Q670" s="14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10685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5</v>
      </c>
      <c r="P671">
        <f t="shared" si="41"/>
        <v>381.61</v>
      </c>
      <c r="Q671" s="14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10680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12</v>
      </c>
      <c r="P672">
        <f t="shared" si="41"/>
        <v>34.450000000000003</v>
      </c>
      <c r="Q672" s="14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10678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36</v>
      </c>
      <c r="P673">
        <f t="shared" si="41"/>
        <v>711.87</v>
      </c>
      <c r="Q673" s="14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10670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21</v>
      </c>
      <c r="P674">
        <f t="shared" si="41"/>
        <v>49.63</v>
      </c>
      <c r="Q674" s="14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10640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11</v>
      </c>
      <c r="P675">
        <f t="shared" si="41"/>
        <v>3546.67</v>
      </c>
      <c r="Q675" s="14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10610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21</v>
      </c>
      <c r="P676">
        <f t="shared" si="41"/>
        <v>5305</v>
      </c>
      <c r="Q676" s="14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10603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177</v>
      </c>
      <c r="P677">
        <f t="shared" si="41"/>
        <v>407.81</v>
      </c>
      <c r="Q677" s="14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10556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11</v>
      </c>
      <c r="P678">
        <f t="shared" si="41"/>
        <v>439.83</v>
      </c>
      <c r="Q678" s="14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10555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21</v>
      </c>
      <c r="P679">
        <f t="shared" si="41"/>
        <v>109.95</v>
      </c>
      <c r="Q679" s="14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10555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36</v>
      </c>
      <c r="P680">
        <f t="shared" si="41"/>
        <v>620.88</v>
      </c>
      <c r="Q680" s="14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10554.11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19</v>
      </c>
      <c r="P681">
        <f t="shared" si="41"/>
        <v>112.28</v>
      </c>
      <c r="Q681" s="14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10550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14</v>
      </c>
      <c r="P682">
        <f t="shared" si="41"/>
        <v>81.78</v>
      </c>
      <c r="Q682" s="14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10526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421</v>
      </c>
      <c r="P683">
        <f t="shared" si="41"/>
        <v>10526</v>
      </c>
      <c r="Q683" s="14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10501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21</v>
      </c>
      <c r="P684">
        <f t="shared" si="41"/>
        <v>2625.25</v>
      </c>
      <c r="Q684" s="14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10440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30</v>
      </c>
      <c r="P685">
        <f t="shared" si="41"/>
        <v>3480</v>
      </c>
      <c r="Q685" s="14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10435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3</v>
      </c>
      <c r="P686">
        <f t="shared" si="41"/>
        <v>77.3</v>
      </c>
      <c r="Q686" s="14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10429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521</v>
      </c>
      <c r="P687">
        <f t="shared" si="41"/>
        <v>1042.9000000000001</v>
      </c>
      <c r="Q687" s="14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10420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2</v>
      </c>
      <c r="P688">
        <f t="shared" si="41"/>
        <v>0</v>
      </c>
      <c r="Q688" s="14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10390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10</v>
      </c>
      <c r="P689">
        <f t="shared" si="41"/>
        <v>1731.67</v>
      </c>
      <c r="Q689" s="14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10373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52</v>
      </c>
      <c r="P690">
        <f t="shared" si="41"/>
        <v>288.14</v>
      </c>
      <c r="Q690" s="14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10346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</v>
      </c>
      <c r="P691">
        <f t="shared" si="41"/>
        <v>30.79</v>
      </c>
      <c r="Q691" s="14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10338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52</v>
      </c>
      <c r="P692">
        <f t="shared" si="41"/>
        <v>304.06</v>
      </c>
      <c r="Q692" s="14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10335.01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21</v>
      </c>
      <c r="P693">
        <f t="shared" si="41"/>
        <v>1033.5</v>
      </c>
      <c r="Q693" s="14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10300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52</v>
      </c>
      <c r="P694">
        <f t="shared" si="41"/>
        <v>51.24</v>
      </c>
      <c r="Q694" s="14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10300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10</v>
      </c>
      <c r="P695">
        <f t="shared" si="41"/>
        <v>34.799999999999997</v>
      </c>
      <c r="Q695" s="14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10299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7</v>
      </c>
      <c r="P696">
        <f t="shared" si="41"/>
        <v>1471.29</v>
      </c>
      <c r="Q696" s="14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10291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17</v>
      </c>
      <c r="P697">
        <f t="shared" si="41"/>
        <v>1470.14</v>
      </c>
      <c r="Q697" s="14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10290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6</v>
      </c>
      <c r="P698">
        <f t="shared" si="41"/>
        <v>10290</v>
      </c>
      <c r="Q698" s="14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10265.01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205</v>
      </c>
      <c r="P699">
        <f t="shared" si="41"/>
        <v>90.04</v>
      </c>
      <c r="Q699" s="14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10235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10</v>
      </c>
      <c r="P700">
        <f t="shared" si="41"/>
        <v>352.93</v>
      </c>
      <c r="Q700" s="14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10235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</v>
      </c>
      <c r="P701">
        <f t="shared" si="41"/>
        <v>11.5</v>
      </c>
      <c r="Q701" s="14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10210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68</v>
      </c>
      <c r="P702">
        <f t="shared" si="41"/>
        <v>329.35</v>
      </c>
      <c r="Q702" s="14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10210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44</v>
      </c>
      <c r="P703">
        <f t="shared" si="41"/>
        <v>486.19</v>
      </c>
      <c r="Q703" s="14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10200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68</v>
      </c>
      <c r="P704">
        <f t="shared" si="41"/>
        <v>275.68</v>
      </c>
      <c r="Q704" s="14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10182.02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68</v>
      </c>
      <c r="P705">
        <f t="shared" si="41"/>
        <v>1454.57</v>
      </c>
      <c r="Q705" s="14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10173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18</v>
      </c>
      <c r="P706">
        <f t="shared" si="41"/>
        <v>2543.25</v>
      </c>
      <c r="Q706" s="14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10156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10</v>
      </c>
      <c r="P707">
        <f t="shared" ref="P707:P770" si="45">IFERROR(ROUND(E707/L707,2),0)</f>
        <v>2031.2</v>
      </c>
      <c r="Q707" s="14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10135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10</v>
      </c>
      <c r="P708">
        <f t="shared" si="45"/>
        <v>0</v>
      </c>
      <c r="Q708" s="14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10133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15</v>
      </c>
      <c r="P709">
        <f t="shared" si="45"/>
        <v>22.22</v>
      </c>
      <c r="Q709" s="14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10119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25</v>
      </c>
      <c r="P710">
        <f t="shared" si="45"/>
        <v>27.42</v>
      </c>
      <c r="Q710" s="14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10115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67</v>
      </c>
      <c r="P711">
        <f t="shared" si="45"/>
        <v>5057.5</v>
      </c>
      <c r="Q711" s="14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10100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842</v>
      </c>
      <c r="P712">
        <f t="shared" si="45"/>
        <v>0</v>
      </c>
      <c r="Q712" s="14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10092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10</v>
      </c>
      <c r="P713">
        <f t="shared" si="45"/>
        <v>29.86</v>
      </c>
      <c r="Q713" s="14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10088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21</v>
      </c>
      <c r="P714">
        <f t="shared" si="45"/>
        <v>2522</v>
      </c>
      <c r="Q714" s="14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10085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40</v>
      </c>
      <c r="P715">
        <f t="shared" si="45"/>
        <v>10085</v>
      </c>
      <c r="Q715" s="14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10085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67</v>
      </c>
      <c r="P716">
        <f t="shared" si="45"/>
        <v>360.18</v>
      </c>
      <c r="Q716" s="14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10081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37</v>
      </c>
      <c r="P717">
        <f t="shared" si="45"/>
        <v>840.08</v>
      </c>
      <c r="Q717" s="14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10071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144</v>
      </c>
      <c r="P718">
        <f t="shared" si="45"/>
        <v>629.44000000000005</v>
      </c>
      <c r="Q718" s="14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10067.5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10</v>
      </c>
      <c r="P719">
        <f t="shared" si="45"/>
        <v>2516.88</v>
      </c>
      <c r="Q719" s="14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10065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84</v>
      </c>
      <c r="P720">
        <f t="shared" si="45"/>
        <v>2516.25</v>
      </c>
      <c r="Q720" s="14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10046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67</v>
      </c>
      <c r="P721">
        <f t="shared" si="45"/>
        <v>1004.6</v>
      </c>
      <c r="Q721" s="14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10045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529</v>
      </c>
      <c r="P722">
        <f t="shared" si="45"/>
        <v>245</v>
      </c>
      <c r="Q722" s="14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10042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84.39</v>
      </c>
      <c r="Q723" s="14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10041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40</v>
      </c>
      <c r="P724">
        <f t="shared" si="45"/>
        <v>65.63</v>
      </c>
      <c r="Q724" s="14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10031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201</v>
      </c>
      <c r="P725">
        <f t="shared" si="45"/>
        <v>100.31</v>
      </c>
      <c r="Q725" s="14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10027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143</v>
      </c>
      <c r="P726">
        <f t="shared" si="45"/>
        <v>70.12</v>
      </c>
      <c r="Q726" s="14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10026.49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50</v>
      </c>
      <c r="P727">
        <f t="shared" si="45"/>
        <v>71.62</v>
      </c>
      <c r="Q727" s="14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10025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401</v>
      </c>
      <c r="P728">
        <f t="shared" si="45"/>
        <v>286.43</v>
      </c>
      <c r="Q728" s="14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10017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286</v>
      </c>
      <c r="P729">
        <f t="shared" si="45"/>
        <v>67.23</v>
      </c>
      <c r="Q729" s="14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10013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134</v>
      </c>
      <c r="P730">
        <f t="shared" si="45"/>
        <v>77.02</v>
      </c>
      <c r="Q730" s="14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10000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250</v>
      </c>
      <c r="P731">
        <f t="shared" si="45"/>
        <v>83.33</v>
      </c>
      <c r="Q731" s="14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10000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50</v>
      </c>
      <c r="P732">
        <f t="shared" si="45"/>
        <v>37.74</v>
      </c>
      <c r="Q732" s="14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9875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198</v>
      </c>
      <c r="P733">
        <f t="shared" si="45"/>
        <v>139.08000000000001</v>
      </c>
      <c r="Q733" s="14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9832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24580</v>
      </c>
      <c r="P734">
        <f t="shared" si="45"/>
        <v>756.31</v>
      </c>
      <c r="Q734" s="14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9801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392</v>
      </c>
      <c r="P735">
        <f t="shared" si="45"/>
        <v>57.99</v>
      </c>
      <c r="Q735" s="14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9775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115</v>
      </c>
      <c r="P736">
        <f t="shared" si="45"/>
        <v>171.49</v>
      </c>
      <c r="Q736" s="14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9725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21</v>
      </c>
      <c r="P737">
        <f t="shared" si="45"/>
        <v>42.47</v>
      </c>
      <c r="Q737" s="14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9700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269</v>
      </c>
      <c r="P738">
        <f t="shared" si="45"/>
        <v>89.81</v>
      </c>
      <c r="Q738" s="14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9545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191</v>
      </c>
      <c r="P739">
        <f t="shared" si="45"/>
        <v>88.38</v>
      </c>
      <c r="Q739" s="14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9536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636</v>
      </c>
      <c r="P740">
        <f t="shared" si="45"/>
        <v>232.59</v>
      </c>
      <c r="Q740" s="14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9525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159</v>
      </c>
      <c r="P741">
        <f t="shared" si="45"/>
        <v>68.53</v>
      </c>
      <c r="Q741" s="14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9500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317</v>
      </c>
      <c r="P742">
        <f t="shared" si="45"/>
        <v>500</v>
      </c>
      <c r="Q742" s="14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9486.69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73</v>
      </c>
      <c r="P743">
        <f t="shared" si="45"/>
        <v>100.92</v>
      </c>
      <c r="Q743" s="14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9477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677</v>
      </c>
      <c r="P744">
        <f t="shared" si="45"/>
        <v>412.04</v>
      </c>
      <c r="Q744" s="14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9460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1720</v>
      </c>
      <c r="P745">
        <f t="shared" si="45"/>
        <v>630.66999999999996</v>
      </c>
      <c r="Q745" s="14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9446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189</v>
      </c>
      <c r="P746">
        <f t="shared" si="45"/>
        <v>152.35</v>
      </c>
      <c r="Q746" s="14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9425.23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425</v>
      </c>
      <c r="P747">
        <f t="shared" si="45"/>
        <v>127.37</v>
      </c>
      <c r="Q747" s="14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9419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315</v>
      </c>
      <c r="P748">
        <f t="shared" si="45"/>
        <v>97.1</v>
      </c>
      <c r="Q748" s="14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9395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134</v>
      </c>
      <c r="P749">
        <f t="shared" si="45"/>
        <v>170.82</v>
      </c>
      <c r="Q749" s="14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9387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469</v>
      </c>
      <c r="P750">
        <f t="shared" si="45"/>
        <v>213.34</v>
      </c>
      <c r="Q750" s="14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9370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94</v>
      </c>
      <c r="P751">
        <f t="shared" si="45"/>
        <v>85.18</v>
      </c>
      <c r="Q751" s="14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9342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210</v>
      </c>
      <c r="P752">
        <f t="shared" si="45"/>
        <v>158.34</v>
      </c>
      <c r="Q752" s="14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9302.75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310</v>
      </c>
      <c r="P753">
        <f t="shared" si="45"/>
        <v>150.04</v>
      </c>
      <c r="Q753" s="14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9302.5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186</v>
      </c>
      <c r="P754">
        <f t="shared" si="45"/>
        <v>88.6</v>
      </c>
      <c r="Q754" s="14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9228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92</v>
      </c>
      <c r="P755">
        <f t="shared" si="45"/>
        <v>354.92</v>
      </c>
      <c r="Q755" s="14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9228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461</v>
      </c>
      <c r="P756">
        <f t="shared" si="45"/>
        <v>188.33</v>
      </c>
      <c r="Q756" s="14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9203.23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368</v>
      </c>
      <c r="P757">
        <f t="shared" si="45"/>
        <v>135.34</v>
      </c>
      <c r="Q757" s="14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9170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1310</v>
      </c>
      <c r="P758">
        <f t="shared" si="45"/>
        <v>416.82</v>
      </c>
      <c r="Q758" s="14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9137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3655</v>
      </c>
      <c r="P759">
        <f t="shared" si="45"/>
        <v>507.61</v>
      </c>
      <c r="Q759" s="14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9130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365</v>
      </c>
      <c r="P760">
        <f t="shared" si="45"/>
        <v>480.53</v>
      </c>
      <c r="Q760" s="14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9124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182</v>
      </c>
      <c r="P761">
        <f t="shared" si="45"/>
        <v>92.16</v>
      </c>
      <c r="Q761" s="14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9121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415</v>
      </c>
      <c r="P762">
        <f t="shared" si="45"/>
        <v>0</v>
      </c>
      <c r="Q762" s="14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9111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182</v>
      </c>
      <c r="P763">
        <f t="shared" si="45"/>
        <v>1518.5</v>
      </c>
      <c r="Q763" s="14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9110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260</v>
      </c>
      <c r="P764">
        <f t="shared" si="45"/>
        <v>0</v>
      </c>
      <c r="Q764" s="14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9044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211</v>
      </c>
      <c r="P765">
        <f t="shared" si="45"/>
        <v>9044</v>
      </c>
      <c r="Q765" s="14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9030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181</v>
      </c>
      <c r="P766">
        <f t="shared" si="45"/>
        <v>0</v>
      </c>
      <c r="Q766" s="14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9015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129</v>
      </c>
      <c r="P767">
        <f t="shared" si="45"/>
        <v>204.89</v>
      </c>
      <c r="Q767" s="14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8950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224</v>
      </c>
      <c r="P768">
        <f t="shared" si="45"/>
        <v>0</v>
      </c>
      <c r="Q768" s="14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8837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177</v>
      </c>
      <c r="P769">
        <f t="shared" si="45"/>
        <v>2945.67</v>
      </c>
      <c r="Q769" s="14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8832.49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353</v>
      </c>
      <c r="P770">
        <f t="shared" si="45"/>
        <v>0</v>
      </c>
      <c r="Q770" s="14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8827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221</v>
      </c>
      <c r="P771">
        <f t="shared" ref="P771:P834" si="49">IFERROR(ROUND(E771/L771,2),0)</f>
        <v>169.75</v>
      </c>
      <c r="Q771" s="14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8815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50</v>
      </c>
      <c r="P772">
        <f t="shared" si="49"/>
        <v>0</v>
      </c>
      <c r="Q772" s="14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8807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23</v>
      </c>
      <c r="P773">
        <f t="shared" si="49"/>
        <v>8807</v>
      </c>
      <c r="Q773" s="14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8792.02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586</v>
      </c>
      <c r="P774">
        <f t="shared" si="49"/>
        <v>8792.02</v>
      </c>
      <c r="Q774" s="14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8780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234</v>
      </c>
      <c r="P775">
        <f t="shared" si="49"/>
        <v>4390</v>
      </c>
      <c r="Q775" s="14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8750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1750</v>
      </c>
      <c r="P776">
        <f t="shared" si="49"/>
        <v>972.22</v>
      </c>
      <c r="Q776" s="14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8740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87</v>
      </c>
      <c r="P777">
        <f t="shared" si="49"/>
        <v>1748</v>
      </c>
      <c r="Q777" s="14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8739.01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125</v>
      </c>
      <c r="P778">
        <f t="shared" si="49"/>
        <v>153.32</v>
      </c>
      <c r="Q778" s="14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8735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291</v>
      </c>
      <c r="P779">
        <f t="shared" si="49"/>
        <v>2911.67</v>
      </c>
      <c r="Q779" s="14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8730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1746</v>
      </c>
      <c r="P780">
        <f t="shared" si="49"/>
        <v>8730</v>
      </c>
      <c r="Q780" s="14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8725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58</v>
      </c>
      <c r="P781">
        <f t="shared" si="49"/>
        <v>1454.17</v>
      </c>
      <c r="Q781" s="14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8722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872</v>
      </c>
      <c r="P782">
        <f t="shared" si="49"/>
        <v>323.04000000000002</v>
      </c>
      <c r="Q782" s="14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8711.52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1089</v>
      </c>
      <c r="P783">
        <f t="shared" si="49"/>
        <v>348.46</v>
      </c>
      <c r="Q783" s="14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8685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1241</v>
      </c>
      <c r="P784">
        <f t="shared" si="49"/>
        <v>620.36</v>
      </c>
      <c r="Q784" s="14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8666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578</v>
      </c>
      <c r="P785">
        <f t="shared" si="49"/>
        <v>247.6</v>
      </c>
      <c r="Q785" s="14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8640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864</v>
      </c>
      <c r="P786">
        <f t="shared" si="49"/>
        <v>864</v>
      </c>
      <c r="Q786" s="14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8636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1727</v>
      </c>
      <c r="P787">
        <f t="shared" si="49"/>
        <v>297.79000000000002</v>
      </c>
      <c r="Q787" s="14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8632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173</v>
      </c>
      <c r="P788">
        <f t="shared" si="49"/>
        <v>196.18</v>
      </c>
      <c r="Q788" s="14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8620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718</v>
      </c>
      <c r="P789">
        <f t="shared" si="49"/>
        <v>507.06</v>
      </c>
      <c r="Q789" s="14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8586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859</v>
      </c>
      <c r="P790">
        <f t="shared" si="49"/>
        <v>252.53</v>
      </c>
      <c r="Q790" s="14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8581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505</v>
      </c>
      <c r="P791">
        <f t="shared" si="49"/>
        <v>612.92999999999995</v>
      </c>
      <c r="Q791" s="14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8567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86</v>
      </c>
      <c r="P792">
        <f t="shared" si="49"/>
        <v>54.92</v>
      </c>
      <c r="Q792" s="14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8538.66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114</v>
      </c>
      <c r="P793">
        <f t="shared" si="49"/>
        <v>66.709999999999994</v>
      </c>
      <c r="Q793" s="14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8537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341</v>
      </c>
      <c r="P794">
        <f t="shared" si="49"/>
        <v>142.28</v>
      </c>
      <c r="Q794" s="14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8537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310</v>
      </c>
      <c r="P795">
        <f t="shared" si="49"/>
        <v>266.77999999999997</v>
      </c>
      <c r="Q795" s="14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8529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107</v>
      </c>
      <c r="P796">
        <f t="shared" si="49"/>
        <v>160.91999999999999</v>
      </c>
      <c r="Q796" s="14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8519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61</v>
      </c>
      <c r="P797">
        <f t="shared" si="49"/>
        <v>46.3</v>
      </c>
      <c r="Q797" s="14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8471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85</v>
      </c>
      <c r="P798">
        <f t="shared" si="49"/>
        <v>94.12</v>
      </c>
      <c r="Q798" s="14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282</v>
      </c>
      <c r="P799">
        <f t="shared" si="49"/>
        <v>118.97</v>
      </c>
      <c r="Q799" s="14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8425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241</v>
      </c>
      <c r="P800">
        <f t="shared" si="49"/>
        <v>96.84</v>
      </c>
      <c r="Q800" s="14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168</v>
      </c>
      <c r="P801">
        <f t="shared" si="49"/>
        <v>300.04000000000002</v>
      </c>
      <c r="Q801" s="14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8399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560</v>
      </c>
      <c r="P802">
        <f t="shared" si="49"/>
        <v>149.97999999999999</v>
      </c>
      <c r="Q802" s="14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8355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418</v>
      </c>
      <c r="P803">
        <f t="shared" si="49"/>
        <v>163.82</v>
      </c>
      <c r="Q803" s="14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8349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139</v>
      </c>
      <c r="P804">
        <f t="shared" si="49"/>
        <v>111.32</v>
      </c>
      <c r="Q804" s="14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8348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363</v>
      </c>
      <c r="P805">
        <f t="shared" si="49"/>
        <v>219.68</v>
      </c>
      <c r="Q805" s="14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8320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151</v>
      </c>
      <c r="P806">
        <f t="shared" si="49"/>
        <v>462.22</v>
      </c>
      <c r="Q806" s="14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8315.01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277</v>
      </c>
      <c r="P807">
        <f t="shared" si="49"/>
        <v>153.97999999999999</v>
      </c>
      <c r="Q807" s="14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8306.42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116.99</v>
      </c>
      <c r="Q808" s="14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8301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208</v>
      </c>
      <c r="P809">
        <f t="shared" si="49"/>
        <v>145.63</v>
      </c>
      <c r="Q809" s="14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8300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184</v>
      </c>
      <c r="P810">
        <f t="shared" si="49"/>
        <v>193.02</v>
      </c>
      <c r="Q810" s="14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8272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207</v>
      </c>
      <c r="P811">
        <f t="shared" si="49"/>
        <v>159.08000000000001</v>
      </c>
      <c r="Q811" s="14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8256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550</v>
      </c>
      <c r="P812">
        <f t="shared" si="49"/>
        <v>305.77999999999997</v>
      </c>
      <c r="Q812" s="14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8241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824</v>
      </c>
      <c r="P813">
        <f t="shared" si="49"/>
        <v>686.75</v>
      </c>
      <c r="Q813" s="14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8230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1372</v>
      </c>
      <c r="P814">
        <f t="shared" si="49"/>
        <v>249.39</v>
      </c>
      <c r="Q814" s="14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8227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548</v>
      </c>
      <c r="P815">
        <f t="shared" si="49"/>
        <v>85.7</v>
      </c>
      <c r="Q815" s="14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8211.61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821</v>
      </c>
      <c r="P816">
        <f t="shared" si="49"/>
        <v>293.27</v>
      </c>
      <c r="Q816" s="14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8211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205</v>
      </c>
      <c r="P817">
        <f t="shared" si="49"/>
        <v>190.95</v>
      </c>
      <c r="Q817" s="14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8211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117</v>
      </c>
      <c r="P818">
        <f t="shared" si="49"/>
        <v>40.049999999999997</v>
      </c>
      <c r="Q818" s="14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8207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547</v>
      </c>
      <c r="P819">
        <f t="shared" si="49"/>
        <v>356.83</v>
      </c>
      <c r="Q819" s="14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8191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2340</v>
      </c>
      <c r="P820">
        <f t="shared" si="49"/>
        <v>431.11</v>
      </c>
      <c r="Q820" s="14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8190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2048</v>
      </c>
      <c r="P821">
        <f t="shared" si="49"/>
        <v>585</v>
      </c>
      <c r="Q821" s="14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8173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409</v>
      </c>
      <c r="P822">
        <f t="shared" si="49"/>
        <v>215.08</v>
      </c>
      <c r="Q822" s="14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8165.55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47</v>
      </c>
      <c r="P823">
        <f t="shared" si="49"/>
        <v>104.69</v>
      </c>
      <c r="Q823" s="14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8160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272</v>
      </c>
      <c r="P824">
        <f t="shared" si="49"/>
        <v>118.26</v>
      </c>
      <c r="Q824" s="14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8152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1019</v>
      </c>
      <c r="P825">
        <f t="shared" si="49"/>
        <v>247.03</v>
      </c>
      <c r="Q825" s="14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8136.01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509</v>
      </c>
      <c r="P826">
        <f t="shared" si="49"/>
        <v>150.66999999999999</v>
      </c>
      <c r="Q826" s="14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8120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65</v>
      </c>
      <c r="P827">
        <f t="shared" si="49"/>
        <v>82.02</v>
      </c>
      <c r="Q827" s="14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8114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148</v>
      </c>
      <c r="P828">
        <f t="shared" si="49"/>
        <v>165.59</v>
      </c>
      <c r="Q828" s="14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8110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2703</v>
      </c>
      <c r="P829">
        <f t="shared" si="49"/>
        <v>737.27</v>
      </c>
      <c r="Q829" s="14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8109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624</v>
      </c>
      <c r="P830">
        <f t="shared" si="49"/>
        <v>213.39</v>
      </c>
      <c r="Q830" s="14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8105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1621</v>
      </c>
      <c r="P831">
        <f t="shared" si="49"/>
        <v>506.56</v>
      </c>
      <c r="Q831" s="14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8098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450</v>
      </c>
      <c r="P832">
        <f t="shared" si="49"/>
        <v>253.06</v>
      </c>
      <c r="Q832" s="14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8095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540</v>
      </c>
      <c r="P833">
        <f t="shared" si="49"/>
        <v>404.75</v>
      </c>
      <c r="Q833" s="14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8091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54</v>
      </c>
      <c r="P834">
        <f t="shared" si="49"/>
        <v>52.54</v>
      </c>
      <c r="Q834" s="14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8084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135</v>
      </c>
      <c r="P835">
        <f t="shared" ref="P835:P898" si="53">IFERROR(ROUND(E835/L835,2),0)</f>
        <v>197.17</v>
      </c>
      <c r="Q835" s="14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8080.33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147</v>
      </c>
      <c r="P836">
        <f t="shared" si="53"/>
        <v>107.74</v>
      </c>
      <c r="Q836" s="14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8077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404</v>
      </c>
      <c r="P837">
        <f t="shared" si="53"/>
        <v>201.93</v>
      </c>
      <c r="Q837" s="14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8076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162</v>
      </c>
      <c r="P838">
        <f t="shared" si="53"/>
        <v>175.57</v>
      </c>
      <c r="Q838" s="14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8070.43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323</v>
      </c>
      <c r="P839">
        <f t="shared" si="53"/>
        <v>130.16999999999999</v>
      </c>
      <c r="Q839" s="14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8064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403</v>
      </c>
      <c r="P840">
        <f t="shared" si="53"/>
        <v>132.19999999999999</v>
      </c>
      <c r="Q840" s="14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8058.55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161</v>
      </c>
      <c r="P841">
        <f t="shared" si="53"/>
        <v>83.94</v>
      </c>
      <c r="Q841" s="14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8053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81</v>
      </c>
      <c r="P842">
        <f t="shared" si="53"/>
        <v>42.38</v>
      </c>
      <c r="Q842" s="14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8035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161</v>
      </c>
      <c r="P843">
        <f t="shared" si="53"/>
        <v>85.48</v>
      </c>
      <c r="Q843" s="14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8026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321</v>
      </c>
      <c r="P844">
        <f t="shared" si="53"/>
        <v>205.79</v>
      </c>
      <c r="Q844" s="14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8010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267</v>
      </c>
      <c r="P846">
        <f t="shared" si="53"/>
        <v>50.38</v>
      </c>
      <c r="Q846" s="14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8005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160</v>
      </c>
      <c r="P847">
        <f t="shared" si="53"/>
        <v>45.23</v>
      </c>
      <c r="Q847" s="14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8001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727</v>
      </c>
      <c r="P848">
        <f t="shared" si="53"/>
        <v>170.23</v>
      </c>
      <c r="Q848" s="14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8000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80000</v>
      </c>
      <c r="P849">
        <f t="shared" si="53"/>
        <v>8000</v>
      </c>
      <c r="Q849" s="14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7981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2660</v>
      </c>
      <c r="P850">
        <f t="shared" si="53"/>
        <v>498.81</v>
      </c>
      <c r="Q850" s="14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7942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199</v>
      </c>
      <c r="P851">
        <f t="shared" si="53"/>
        <v>69.06</v>
      </c>
      <c r="Q851" s="14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7934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198</v>
      </c>
      <c r="P852">
        <f t="shared" si="53"/>
        <v>59.65</v>
      </c>
      <c r="Q852" s="14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7917.45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396</v>
      </c>
      <c r="P853">
        <f t="shared" si="53"/>
        <v>113.11</v>
      </c>
      <c r="Q853" s="14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7905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226</v>
      </c>
      <c r="P854">
        <f t="shared" si="53"/>
        <v>127.5</v>
      </c>
      <c r="Q854" s="14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7905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2635</v>
      </c>
      <c r="P855">
        <f t="shared" si="53"/>
        <v>790.5</v>
      </c>
      <c r="Q855" s="14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7877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28</v>
      </c>
      <c r="P856">
        <f t="shared" si="53"/>
        <v>15.79</v>
      </c>
      <c r="Q856" s="14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7876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543</v>
      </c>
      <c r="P857">
        <f t="shared" si="53"/>
        <v>167.57</v>
      </c>
      <c r="Q857" s="14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7873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3149</v>
      </c>
      <c r="P858">
        <f t="shared" si="53"/>
        <v>281.18</v>
      </c>
      <c r="Q858" s="14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7860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655</v>
      </c>
      <c r="P859">
        <f t="shared" si="53"/>
        <v>327.5</v>
      </c>
      <c r="Q859" s="14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7839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653</v>
      </c>
      <c r="P860">
        <f t="shared" si="53"/>
        <v>103.14</v>
      </c>
      <c r="Q860" s="14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7834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196</v>
      </c>
      <c r="P861">
        <f t="shared" si="53"/>
        <v>79.94</v>
      </c>
      <c r="Q861" s="14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7833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56</v>
      </c>
      <c r="P862">
        <f t="shared" si="53"/>
        <v>163.19</v>
      </c>
      <c r="Q862" s="14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7810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174</v>
      </c>
      <c r="P863">
        <f t="shared" si="53"/>
        <v>3905</v>
      </c>
      <c r="Q863" s="14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7795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16</v>
      </c>
      <c r="P864">
        <f t="shared" si="53"/>
        <v>1948.75</v>
      </c>
      <c r="Q864" s="14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7793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390</v>
      </c>
      <c r="P865">
        <f t="shared" si="53"/>
        <v>1558.6</v>
      </c>
      <c r="Q865" s="14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7790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120</v>
      </c>
      <c r="P866">
        <f t="shared" si="53"/>
        <v>98.61</v>
      </c>
      <c r="Q866" s="14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7785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354</v>
      </c>
      <c r="P867">
        <f t="shared" si="53"/>
        <v>3892.5</v>
      </c>
      <c r="Q867" s="14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7764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222</v>
      </c>
      <c r="P868">
        <f t="shared" si="53"/>
        <v>705.82</v>
      </c>
      <c r="Q868" s="14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7750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155</v>
      </c>
      <c r="P869">
        <f t="shared" si="53"/>
        <v>704.55</v>
      </c>
      <c r="Q869" s="14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7733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17</v>
      </c>
      <c r="P870">
        <f t="shared" si="53"/>
        <v>7733</v>
      </c>
      <c r="Q870" s="14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7711.3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88</v>
      </c>
      <c r="P871">
        <f t="shared" si="53"/>
        <v>2570.4299999999998</v>
      </c>
      <c r="Q871" s="14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7701.93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39</v>
      </c>
      <c r="P872">
        <f t="shared" si="53"/>
        <v>1540.39</v>
      </c>
      <c r="Q872" s="14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7685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128</v>
      </c>
      <c r="P873">
        <f t="shared" si="53"/>
        <v>640.41999999999996</v>
      </c>
      <c r="Q873" s="14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7670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96</v>
      </c>
      <c r="P874">
        <f t="shared" si="53"/>
        <v>3835</v>
      </c>
      <c r="Q874" s="14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7665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219</v>
      </c>
      <c r="P875">
        <f t="shared" si="53"/>
        <v>1533</v>
      </c>
      <c r="Q875" s="14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7655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255</v>
      </c>
      <c r="P876">
        <f t="shared" si="53"/>
        <v>364.52</v>
      </c>
      <c r="Q876" s="14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7635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153</v>
      </c>
      <c r="P877">
        <f t="shared" si="53"/>
        <v>0</v>
      </c>
      <c r="Q877" s="14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7620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242</v>
      </c>
      <c r="P878">
        <f t="shared" si="53"/>
        <v>169.33</v>
      </c>
      <c r="Q878" s="14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7617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381</v>
      </c>
      <c r="P879">
        <f t="shared" si="53"/>
        <v>262.66000000000003</v>
      </c>
      <c r="Q879" s="14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7595.43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152</v>
      </c>
      <c r="P880">
        <f t="shared" si="53"/>
        <v>3797.72</v>
      </c>
      <c r="Q880" s="14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7576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361</v>
      </c>
      <c r="P881">
        <f t="shared" si="53"/>
        <v>252.53</v>
      </c>
      <c r="Q881" s="14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7559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200</v>
      </c>
      <c r="P882">
        <f t="shared" si="53"/>
        <v>944.88</v>
      </c>
      <c r="Q882" s="14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7555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201</v>
      </c>
      <c r="P883">
        <f t="shared" si="53"/>
        <v>7555</v>
      </c>
      <c r="Q883" s="14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7540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503</v>
      </c>
      <c r="P884">
        <f t="shared" si="53"/>
        <v>538.57000000000005</v>
      </c>
      <c r="Q884" s="14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7530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151</v>
      </c>
      <c r="P885">
        <f t="shared" si="53"/>
        <v>313.75</v>
      </c>
      <c r="Q885" s="14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7527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376</v>
      </c>
      <c r="P886">
        <f t="shared" si="53"/>
        <v>3763.5</v>
      </c>
      <c r="Q886" s="14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7525.12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753</v>
      </c>
      <c r="P887">
        <f t="shared" si="53"/>
        <v>358.34</v>
      </c>
      <c r="Q887" s="14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7520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1504</v>
      </c>
      <c r="P888">
        <f t="shared" si="53"/>
        <v>1074.29</v>
      </c>
      <c r="Q888" s="14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7505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751</v>
      </c>
      <c r="P889">
        <f t="shared" si="53"/>
        <v>0</v>
      </c>
      <c r="Q889" s="14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7500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750</v>
      </c>
      <c r="P890">
        <f t="shared" si="53"/>
        <v>1875</v>
      </c>
      <c r="Q890" s="14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7495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30</v>
      </c>
      <c r="P891">
        <f t="shared" si="53"/>
        <v>234.22</v>
      </c>
      <c r="Q891" s="14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7445.14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248</v>
      </c>
      <c r="P892">
        <f t="shared" si="53"/>
        <v>1861.29</v>
      </c>
      <c r="Q892" s="14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7433.48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93</v>
      </c>
      <c r="P893">
        <f t="shared" si="53"/>
        <v>825.94</v>
      </c>
      <c r="Q893" s="14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7415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124</v>
      </c>
      <c r="P894">
        <f t="shared" si="53"/>
        <v>436.18</v>
      </c>
      <c r="Q894" s="14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7412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371</v>
      </c>
      <c r="P895">
        <f t="shared" si="53"/>
        <v>1482.4</v>
      </c>
      <c r="Q895" s="14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7397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37</v>
      </c>
      <c r="P896">
        <f t="shared" si="53"/>
        <v>139.57</v>
      </c>
      <c r="Q896" s="14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7383.01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92</v>
      </c>
      <c r="P897">
        <f t="shared" si="53"/>
        <v>1054.72</v>
      </c>
      <c r="Q897" s="14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7365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92</v>
      </c>
      <c r="P898">
        <f t="shared" si="53"/>
        <v>102.29</v>
      </c>
      <c r="Q898" s="14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7344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245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7340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294</v>
      </c>
      <c r="P900">
        <f t="shared" si="57"/>
        <v>3670</v>
      </c>
      <c r="Q900" s="14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7336.01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978</v>
      </c>
      <c r="P901">
        <f t="shared" si="57"/>
        <v>917</v>
      </c>
      <c r="Q901" s="14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7326.88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147</v>
      </c>
      <c r="P902">
        <f t="shared" si="57"/>
        <v>3663.44</v>
      </c>
      <c r="Q902" s="14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7304.04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112</v>
      </c>
      <c r="P903">
        <f t="shared" si="57"/>
        <v>0</v>
      </c>
      <c r="Q903" s="14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7226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24</v>
      </c>
      <c r="P904">
        <f t="shared" si="57"/>
        <v>2408.67</v>
      </c>
      <c r="Q904" s="14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7220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144</v>
      </c>
      <c r="P905">
        <f t="shared" si="57"/>
        <v>1805</v>
      </c>
      <c r="Q905" s="14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7219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14</v>
      </c>
      <c r="P906">
        <f t="shared" si="57"/>
        <v>2406.33</v>
      </c>
      <c r="Q906" s="14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7206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111</v>
      </c>
      <c r="P907">
        <f t="shared" si="57"/>
        <v>1201</v>
      </c>
      <c r="Q907" s="14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7184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48</v>
      </c>
      <c r="P908">
        <f t="shared" si="57"/>
        <v>0</v>
      </c>
      <c r="Q908" s="14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7173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247</v>
      </c>
      <c r="P909">
        <f t="shared" si="57"/>
        <v>0</v>
      </c>
      <c r="Q909" s="14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7164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287</v>
      </c>
      <c r="P910">
        <f t="shared" si="57"/>
        <v>0</v>
      </c>
      <c r="Q910" s="14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7160.12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45</v>
      </c>
      <c r="P911">
        <f t="shared" si="57"/>
        <v>895.02</v>
      </c>
      <c r="Q911" s="14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7140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1298</v>
      </c>
      <c r="P912">
        <f t="shared" si="57"/>
        <v>1428</v>
      </c>
      <c r="Q912" s="14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7140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7</v>
      </c>
      <c r="P913">
        <f t="shared" si="57"/>
        <v>0</v>
      </c>
      <c r="Q913" s="14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7062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202</v>
      </c>
      <c r="P914">
        <f t="shared" si="57"/>
        <v>3531</v>
      </c>
      <c r="Q914" s="14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7053.61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24</v>
      </c>
      <c r="P915">
        <f t="shared" si="57"/>
        <v>293.89999999999998</v>
      </c>
      <c r="Q915" s="14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7050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470</v>
      </c>
      <c r="P916">
        <f t="shared" si="57"/>
        <v>0</v>
      </c>
      <c r="Q916" s="14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7040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108</v>
      </c>
      <c r="P917">
        <f t="shared" si="57"/>
        <v>782.22</v>
      </c>
      <c r="Q917" s="14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7019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213</v>
      </c>
      <c r="P918">
        <f t="shared" si="57"/>
        <v>0</v>
      </c>
      <c r="Q918" s="14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7015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140</v>
      </c>
      <c r="P919">
        <f t="shared" si="57"/>
        <v>7015</v>
      </c>
      <c r="Q919" s="14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7011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180</v>
      </c>
      <c r="P920">
        <f t="shared" si="57"/>
        <v>701.1</v>
      </c>
      <c r="Q920" s="14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7003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35</v>
      </c>
      <c r="P921">
        <f t="shared" si="57"/>
        <v>7003</v>
      </c>
      <c r="Q921" s="14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7000.58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127</v>
      </c>
      <c r="P922">
        <f t="shared" si="57"/>
        <v>0</v>
      </c>
      <c r="Q922" s="14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6962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46</v>
      </c>
      <c r="P923">
        <f t="shared" si="57"/>
        <v>348.1</v>
      </c>
      <c r="Q923" s="14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6925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26</v>
      </c>
      <c r="P924">
        <f t="shared" si="57"/>
        <v>230.83</v>
      </c>
      <c r="Q924" s="14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6904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46</v>
      </c>
      <c r="P925">
        <f t="shared" si="57"/>
        <v>1150.67</v>
      </c>
      <c r="Q925" s="14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6863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229</v>
      </c>
      <c r="P926">
        <f t="shared" si="57"/>
        <v>457.53</v>
      </c>
      <c r="Q926" s="14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6853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114</v>
      </c>
      <c r="P927">
        <f t="shared" si="57"/>
        <v>1370.6</v>
      </c>
      <c r="Q927" s="14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6842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98</v>
      </c>
      <c r="P928">
        <f t="shared" si="57"/>
        <v>0</v>
      </c>
      <c r="Q928" s="14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6780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34</v>
      </c>
      <c r="P929">
        <f t="shared" si="57"/>
        <v>0</v>
      </c>
      <c r="Q929" s="14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6755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47</v>
      </c>
      <c r="P930">
        <f t="shared" si="57"/>
        <v>241.25</v>
      </c>
      <c r="Q930" s="14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6740.37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1348</v>
      </c>
      <c r="P931">
        <f t="shared" si="57"/>
        <v>0</v>
      </c>
      <c r="Q931" s="14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6705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745</v>
      </c>
      <c r="P932">
        <f t="shared" si="57"/>
        <v>1341</v>
      </c>
      <c r="Q932" s="14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6700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335</v>
      </c>
      <c r="P933">
        <f t="shared" si="57"/>
        <v>957.14</v>
      </c>
      <c r="Q933" s="14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6691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70</v>
      </c>
      <c r="P934">
        <f t="shared" si="57"/>
        <v>223.03</v>
      </c>
      <c r="Q934" s="14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6684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334</v>
      </c>
      <c r="P935">
        <f t="shared" si="57"/>
        <v>3342</v>
      </c>
      <c r="Q935" s="14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6680.22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134</v>
      </c>
      <c r="P936">
        <f t="shared" si="57"/>
        <v>222.67</v>
      </c>
      <c r="Q936" s="14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6663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190</v>
      </c>
      <c r="P937">
        <f t="shared" si="57"/>
        <v>3331.5</v>
      </c>
      <c r="Q937" s="14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6658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476</v>
      </c>
      <c r="P938">
        <f t="shared" si="57"/>
        <v>0</v>
      </c>
      <c r="Q938" s="14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6646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190</v>
      </c>
      <c r="P939">
        <f t="shared" si="57"/>
        <v>3323</v>
      </c>
      <c r="Q939" s="14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6645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95</v>
      </c>
      <c r="P940">
        <f t="shared" si="57"/>
        <v>6645</v>
      </c>
      <c r="Q940" s="14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6633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241</v>
      </c>
      <c r="P941">
        <f t="shared" si="57"/>
        <v>3316.5</v>
      </c>
      <c r="Q941" s="14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6632.32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74</v>
      </c>
      <c r="P942">
        <f t="shared" si="57"/>
        <v>473.74</v>
      </c>
      <c r="Q942" s="14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6628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13</v>
      </c>
      <c r="P943">
        <f t="shared" si="57"/>
        <v>213.81</v>
      </c>
      <c r="Q943" s="14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6610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88</v>
      </c>
      <c r="P944">
        <f t="shared" si="57"/>
        <v>413.13</v>
      </c>
      <c r="Q944" s="14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6592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220</v>
      </c>
      <c r="P945">
        <f t="shared" si="57"/>
        <v>549.33000000000004</v>
      </c>
      <c r="Q945" s="14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6565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68.39</v>
      </c>
      <c r="Q946" s="14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6555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7</v>
      </c>
      <c r="P947">
        <f t="shared" si="57"/>
        <v>409.69</v>
      </c>
      <c r="Q947" s="14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6541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44</v>
      </c>
      <c r="P948">
        <f t="shared" si="57"/>
        <v>1308.2</v>
      </c>
      <c r="Q948" s="14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6530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768</v>
      </c>
      <c r="P949">
        <f t="shared" si="57"/>
        <v>0</v>
      </c>
      <c r="Q949" s="14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6515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163</v>
      </c>
      <c r="P950">
        <f t="shared" si="57"/>
        <v>814.38</v>
      </c>
      <c r="Q950" s="14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6511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33</v>
      </c>
      <c r="P951">
        <f t="shared" si="57"/>
        <v>930.14</v>
      </c>
      <c r="Q951" s="14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6506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130</v>
      </c>
      <c r="P952">
        <f t="shared" si="57"/>
        <v>271.08</v>
      </c>
      <c r="Q952" s="14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6505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13</v>
      </c>
      <c r="P953">
        <f t="shared" si="57"/>
        <v>53.76</v>
      </c>
      <c r="Q953" s="14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6500.09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13</v>
      </c>
      <c r="P954">
        <f t="shared" si="57"/>
        <v>33.159999999999997</v>
      </c>
      <c r="Q954" s="14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6500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43</v>
      </c>
      <c r="P955">
        <f t="shared" si="57"/>
        <v>1300</v>
      </c>
      <c r="Q955" s="14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6485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88.84</v>
      </c>
      <c r="Q956" s="14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6438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2</v>
      </c>
      <c r="P957">
        <f t="shared" si="57"/>
        <v>69.23</v>
      </c>
      <c r="Q957" s="14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6400.47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13</v>
      </c>
      <c r="P958">
        <f t="shared" si="57"/>
        <v>376.5</v>
      </c>
      <c r="Q958" s="14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6388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53</v>
      </c>
      <c r="P959">
        <f t="shared" si="57"/>
        <v>912.57</v>
      </c>
      <c r="Q959" s="14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6387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82</v>
      </c>
      <c r="P960">
        <f t="shared" si="57"/>
        <v>375.71</v>
      </c>
      <c r="Q960" s="14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6382.34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13</v>
      </c>
      <c r="P961">
        <f t="shared" si="57"/>
        <v>37.32</v>
      </c>
      <c r="Q961" s="14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6375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11</v>
      </c>
      <c r="P962">
        <f t="shared" si="57"/>
        <v>33.909999999999997</v>
      </c>
      <c r="Q962" s="14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6373.27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7</v>
      </c>
      <c r="P963">
        <f t="shared" ref="P963:P1026" si="61">IFERROR(ROUND(E963/L963,2),0)</f>
        <v>57.94</v>
      </c>
      <c r="Q963" s="14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6360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254</v>
      </c>
      <c r="P964">
        <f t="shared" si="61"/>
        <v>171.89</v>
      </c>
      <c r="Q964" s="14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6360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18</v>
      </c>
      <c r="P965">
        <f t="shared" si="61"/>
        <v>706.67</v>
      </c>
      <c r="Q965" s="14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6308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6</v>
      </c>
      <c r="P966">
        <f t="shared" si="61"/>
        <v>217.52</v>
      </c>
      <c r="Q966" s="14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6301.76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25</v>
      </c>
      <c r="P967">
        <f t="shared" si="61"/>
        <v>1050.29</v>
      </c>
      <c r="Q967" s="14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6301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53</v>
      </c>
      <c r="P968">
        <f t="shared" si="61"/>
        <v>210.03</v>
      </c>
      <c r="Q968" s="14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6300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32</v>
      </c>
      <c r="P969">
        <f t="shared" si="61"/>
        <v>77.78</v>
      </c>
      <c r="Q969" s="14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6300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79</v>
      </c>
      <c r="P970">
        <f t="shared" si="61"/>
        <v>1575</v>
      </c>
      <c r="Q970" s="14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6258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21</v>
      </c>
      <c r="P971">
        <f t="shared" si="61"/>
        <v>568.91</v>
      </c>
      <c r="Q971" s="14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6257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125</v>
      </c>
      <c r="P972">
        <f t="shared" si="61"/>
        <v>446.93</v>
      </c>
      <c r="Q972" s="14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6240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6</v>
      </c>
      <c r="P973">
        <f t="shared" si="61"/>
        <v>1248</v>
      </c>
      <c r="Q973" s="14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6235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31</v>
      </c>
      <c r="P974">
        <f t="shared" si="61"/>
        <v>138.56</v>
      </c>
      <c r="Q974" s="14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6220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31</v>
      </c>
      <c r="P975">
        <f t="shared" si="61"/>
        <v>777.5</v>
      </c>
      <c r="Q975" s="14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6215.56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12</v>
      </c>
      <c r="P976">
        <f t="shared" si="61"/>
        <v>2071.85</v>
      </c>
      <c r="Q976" s="14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6215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6</v>
      </c>
      <c r="P977">
        <f t="shared" si="61"/>
        <v>258.95999999999998</v>
      </c>
      <c r="Q977" s="14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6210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4</v>
      </c>
      <c r="P978">
        <f t="shared" si="61"/>
        <v>345</v>
      </c>
      <c r="Q978" s="14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6208.98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230</v>
      </c>
      <c r="P979">
        <f t="shared" si="61"/>
        <v>517.41999999999996</v>
      </c>
      <c r="Q979" s="14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6207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4</v>
      </c>
      <c r="P980">
        <f t="shared" si="61"/>
        <v>50.46</v>
      </c>
      <c r="Q980" s="14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6181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18</v>
      </c>
      <c r="P981">
        <f t="shared" si="61"/>
        <v>64.39</v>
      </c>
      <c r="Q981" s="14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6155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62</v>
      </c>
      <c r="P982">
        <f t="shared" si="61"/>
        <v>198.55</v>
      </c>
      <c r="Q982" s="14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6146.27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7</v>
      </c>
      <c r="P983">
        <f t="shared" si="61"/>
        <v>1536.57</v>
      </c>
      <c r="Q983" s="14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6141.99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35</v>
      </c>
      <c r="P984">
        <f t="shared" si="61"/>
        <v>2047.33</v>
      </c>
      <c r="Q984" s="14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6130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6</v>
      </c>
      <c r="P985">
        <f t="shared" si="61"/>
        <v>34.25</v>
      </c>
      <c r="Q985" s="14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6120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61</v>
      </c>
      <c r="P986">
        <f t="shared" si="61"/>
        <v>2040</v>
      </c>
      <c r="Q986" s="14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6118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20</v>
      </c>
      <c r="P987">
        <f t="shared" si="61"/>
        <v>266</v>
      </c>
      <c r="Q987" s="14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6111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31</v>
      </c>
      <c r="P988">
        <f t="shared" si="61"/>
        <v>265.7</v>
      </c>
      <c r="Q988" s="14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6108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12</v>
      </c>
      <c r="P989">
        <f t="shared" si="61"/>
        <v>148.97999999999999</v>
      </c>
      <c r="Q989" s="14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6100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122</v>
      </c>
      <c r="P990">
        <f t="shared" si="61"/>
        <v>0</v>
      </c>
      <c r="Q990" s="14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6100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61</v>
      </c>
      <c r="P991">
        <f t="shared" si="61"/>
        <v>190.63</v>
      </c>
      <c r="Q991" s="14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6086.26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24</v>
      </c>
      <c r="P992">
        <f t="shared" si="61"/>
        <v>3043.13</v>
      </c>
      <c r="Q992" s="14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6080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122</v>
      </c>
      <c r="P993">
        <f t="shared" si="61"/>
        <v>868.57</v>
      </c>
      <c r="Q993" s="14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6080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6</v>
      </c>
      <c r="P994">
        <f t="shared" si="61"/>
        <v>1520</v>
      </c>
      <c r="Q994" s="14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6077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9</v>
      </c>
      <c r="P995">
        <f t="shared" si="61"/>
        <v>31.01</v>
      </c>
      <c r="Q995" s="14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6071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3</v>
      </c>
      <c r="P996">
        <f t="shared" si="61"/>
        <v>551.91</v>
      </c>
      <c r="Q996" s="14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6061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61</v>
      </c>
      <c r="P997">
        <f t="shared" si="61"/>
        <v>673.44</v>
      </c>
      <c r="Q997" s="14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6060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152</v>
      </c>
      <c r="P998">
        <f t="shared" si="61"/>
        <v>1212</v>
      </c>
      <c r="Q998" s="14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6056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121</v>
      </c>
      <c r="P999">
        <f t="shared" si="61"/>
        <v>757</v>
      </c>
      <c r="Q999" s="14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6053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10</v>
      </c>
      <c r="P1000">
        <f t="shared" si="61"/>
        <v>26.43</v>
      </c>
      <c r="Q1000" s="14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6042.02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4</v>
      </c>
      <c r="P1001">
        <f t="shared" si="61"/>
        <v>151.05000000000001</v>
      </c>
      <c r="Q1001" s="14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6041.6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1</v>
      </c>
      <c r="P1002">
        <f t="shared" si="61"/>
        <v>1006.93</v>
      </c>
      <c r="Q1002" s="14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6041.55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121</v>
      </c>
      <c r="P1003">
        <f t="shared" si="61"/>
        <v>1510.39</v>
      </c>
      <c r="Q1003" s="14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6039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60</v>
      </c>
      <c r="P1004">
        <f t="shared" si="61"/>
        <v>274.5</v>
      </c>
      <c r="Q1004" s="14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6030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30</v>
      </c>
      <c r="P1005">
        <f t="shared" si="61"/>
        <v>402</v>
      </c>
      <c r="Q1005" s="14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6029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24</v>
      </c>
      <c r="P1006">
        <f t="shared" si="61"/>
        <v>63.46</v>
      </c>
      <c r="Q1006" s="14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6027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3</v>
      </c>
      <c r="P1007">
        <f t="shared" si="61"/>
        <v>37.43</v>
      </c>
      <c r="Q1007" s="14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6025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151</v>
      </c>
      <c r="P1008">
        <f t="shared" si="61"/>
        <v>753.13</v>
      </c>
      <c r="Q1008" s="14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6025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20</v>
      </c>
      <c r="P1009">
        <f t="shared" si="61"/>
        <v>79.28</v>
      </c>
      <c r="Q1009" s="14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6020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6</v>
      </c>
      <c r="P1010">
        <f t="shared" si="61"/>
        <v>6020</v>
      </c>
      <c r="Q1010" s="14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6019.01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12</v>
      </c>
      <c r="P1011">
        <f t="shared" si="61"/>
        <v>59.59</v>
      </c>
      <c r="Q1011" s="14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6019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5</v>
      </c>
      <c r="P1012">
        <f t="shared" si="61"/>
        <v>1504.75</v>
      </c>
      <c r="Q1012" s="14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6007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30</v>
      </c>
      <c r="P1013">
        <f t="shared" si="61"/>
        <v>6007</v>
      </c>
      <c r="Q1013" s="14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6001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120</v>
      </c>
      <c r="P1014">
        <f t="shared" si="61"/>
        <v>7.74</v>
      </c>
      <c r="Q1014" s="14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6000.66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24</v>
      </c>
      <c r="P1015">
        <f t="shared" si="61"/>
        <v>66.67</v>
      </c>
      <c r="Q1015" s="14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6000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60</v>
      </c>
      <c r="P1016">
        <f t="shared" si="61"/>
        <v>375</v>
      </c>
      <c r="Q1016" s="14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6000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67</v>
      </c>
      <c r="P1017">
        <f t="shared" si="61"/>
        <v>1000</v>
      </c>
      <c r="Q1017" s="14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6000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6</v>
      </c>
      <c r="P1018">
        <f t="shared" si="61"/>
        <v>157.88999999999999</v>
      </c>
      <c r="Q1018" s="14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6000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</v>
      </c>
      <c r="P1019">
        <f t="shared" si="61"/>
        <v>16.899999999999999</v>
      </c>
      <c r="Q1019" s="14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6000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30</v>
      </c>
      <c r="P1020">
        <f t="shared" si="61"/>
        <v>857.14</v>
      </c>
      <c r="Q1020" s="14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5985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13</v>
      </c>
      <c r="P1021">
        <f t="shared" si="61"/>
        <v>14.96</v>
      </c>
      <c r="Q1021" s="14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5940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383</v>
      </c>
      <c r="P1022">
        <f t="shared" si="61"/>
        <v>198</v>
      </c>
      <c r="Q1022" s="14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5922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197</v>
      </c>
      <c r="P1023">
        <f t="shared" si="61"/>
        <v>12.39</v>
      </c>
      <c r="Q1023" s="14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5910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296</v>
      </c>
      <c r="P1024">
        <f t="shared" si="61"/>
        <v>79.86</v>
      </c>
      <c r="Q1024" s="14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5907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295</v>
      </c>
      <c r="P1025">
        <f t="shared" si="61"/>
        <v>45.09</v>
      </c>
      <c r="Q1025" s="14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5904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30</v>
      </c>
      <c r="P1026">
        <f t="shared" si="61"/>
        <v>96.79</v>
      </c>
      <c r="Q1026" s="14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5902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8</v>
      </c>
      <c r="P1027">
        <f t="shared" ref="P1027:P1090" si="65">IFERROR(ROUND(E1027/L1027,2),0)</f>
        <v>5.51</v>
      </c>
      <c r="Q1027" s="14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5876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84</v>
      </c>
      <c r="P1028">
        <f t="shared" si="65"/>
        <v>48.16</v>
      </c>
      <c r="Q1028" s="14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5875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78</v>
      </c>
      <c r="P1029">
        <f t="shared" si="65"/>
        <v>52.93</v>
      </c>
      <c r="Q1029" s="14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5858.84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59</v>
      </c>
      <c r="P1030">
        <f t="shared" si="65"/>
        <v>22.98</v>
      </c>
      <c r="Q1030" s="14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5854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59</v>
      </c>
      <c r="P1031">
        <f t="shared" si="65"/>
        <v>41.52</v>
      </c>
      <c r="Q1031" s="14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5845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292</v>
      </c>
      <c r="P1032">
        <f t="shared" si="65"/>
        <v>36.76</v>
      </c>
      <c r="Q1032" s="14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5831.74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58</v>
      </c>
      <c r="P1033">
        <f t="shared" si="65"/>
        <v>58.91</v>
      </c>
      <c r="Q1033" s="14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5830.83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60.74</v>
      </c>
      <c r="Q1034" s="14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5824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439</v>
      </c>
      <c r="P1035">
        <f t="shared" si="65"/>
        <v>215.7</v>
      </c>
      <c r="Q1035" s="14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116</v>
      </c>
      <c r="P1036">
        <f t="shared" si="65"/>
        <v>35.020000000000003</v>
      </c>
      <c r="Q1036" s="14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5800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126</v>
      </c>
      <c r="P1037">
        <f t="shared" si="65"/>
        <v>76.319999999999993</v>
      </c>
      <c r="Q1037" s="14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5771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128</v>
      </c>
      <c r="P1038">
        <f t="shared" si="65"/>
        <v>27.35</v>
      </c>
      <c r="Q1038" s="14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5757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576</v>
      </c>
      <c r="P1039">
        <f t="shared" si="65"/>
        <v>274.14</v>
      </c>
      <c r="Q1039" s="14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5739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383</v>
      </c>
      <c r="P1040">
        <f t="shared" si="65"/>
        <v>94.08</v>
      </c>
      <c r="Q1040" s="14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5713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1143</v>
      </c>
      <c r="P1041">
        <f t="shared" si="65"/>
        <v>190.43</v>
      </c>
      <c r="Q1041" s="14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5700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7</v>
      </c>
      <c r="P1042">
        <f t="shared" si="65"/>
        <v>5700</v>
      </c>
      <c r="Q1042" s="14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5696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11392</v>
      </c>
      <c r="P1043">
        <f t="shared" si="65"/>
        <v>0</v>
      </c>
      <c r="Q1043" s="14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5680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874</v>
      </c>
      <c r="P1044">
        <f t="shared" si="65"/>
        <v>5680</v>
      </c>
      <c r="Q1044" s="14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5673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6</v>
      </c>
      <c r="P1045">
        <f t="shared" si="65"/>
        <v>19.43</v>
      </c>
      <c r="Q1045" s="14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5671.11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81</v>
      </c>
      <c r="P1046">
        <f t="shared" si="65"/>
        <v>2835.56</v>
      </c>
      <c r="Q1046" s="14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5666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57</v>
      </c>
      <c r="P1047">
        <f t="shared" si="65"/>
        <v>708.25</v>
      </c>
      <c r="Q1047" s="14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5665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189</v>
      </c>
      <c r="P1048">
        <f t="shared" si="65"/>
        <v>0</v>
      </c>
      <c r="Q1048" s="14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5660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283</v>
      </c>
      <c r="P1049">
        <f t="shared" si="65"/>
        <v>5660</v>
      </c>
      <c r="Q1049" s="14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5655.6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38</v>
      </c>
      <c r="P1050">
        <f t="shared" si="65"/>
        <v>1413.9</v>
      </c>
      <c r="Q1050" s="14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5651.58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47</v>
      </c>
      <c r="P1051">
        <f t="shared" si="65"/>
        <v>0</v>
      </c>
      <c r="Q1051" s="14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5645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226</v>
      </c>
      <c r="P1052">
        <f t="shared" si="65"/>
        <v>0</v>
      </c>
      <c r="Q1052" s="14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5635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1127</v>
      </c>
      <c r="P1053">
        <f t="shared" si="65"/>
        <v>0</v>
      </c>
      <c r="Q1053" s="14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5634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130</v>
      </c>
      <c r="P1054">
        <f t="shared" si="65"/>
        <v>0</v>
      </c>
      <c r="Q1054" s="14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5623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375</v>
      </c>
      <c r="P1055">
        <f t="shared" si="65"/>
        <v>5623</v>
      </c>
      <c r="Q1055" s="14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5621.38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225</v>
      </c>
      <c r="P1056">
        <f t="shared" si="65"/>
        <v>0</v>
      </c>
      <c r="Q1056" s="14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5617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160</v>
      </c>
      <c r="P1057">
        <f t="shared" si="65"/>
        <v>0</v>
      </c>
      <c r="Q1057" s="14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5604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56</v>
      </c>
      <c r="P1058">
        <f t="shared" si="65"/>
        <v>0</v>
      </c>
      <c r="Q1058" s="14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5600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56</v>
      </c>
      <c r="P1059">
        <f t="shared" si="65"/>
        <v>0</v>
      </c>
      <c r="Q1059" s="14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5599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14</v>
      </c>
      <c r="P1060">
        <f t="shared" si="65"/>
        <v>0</v>
      </c>
      <c r="Q1060" s="14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5585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508</v>
      </c>
      <c r="P1061">
        <f t="shared" si="65"/>
        <v>0</v>
      </c>
      <c r="Q1061" s="14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5580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112</v>
      </c>
      <c r="P1062">
        <f t="shared" si="65"/>
        <v>5580</v>
      </c>
      <c r="Q1062" s="14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5574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139</v>
      </c>
      <c r="P1063">
        <f t="shared" si="65"/>
        <v>0</v>
      </c>
      <c r="Q1063" s="14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5570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2799</v>
      </c>
      <c r="P1064">
        <f t="shared" si="65"/>
        <v>1392.5</v>
      </c>
      <c r="Q1064" s="14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5557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556</v>
      </c>
      <c r="P1065">
        <f t="shared" si="65"/>
        <v>0</v>
      </c>
      <c r="Q1065" s="14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5555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6</v>
      </c>
      <c r="P1066">
        <f t="shared" si="65"/>
        <v>45.16</v>
      </c>
      <c r="Q1066" s="14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5540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185</v>
      </c>
      <c r="P1067">
        <f t="shared" si="65"/>
        <v>1108</v>
      </c>
      <c r="Q1067" s="14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5535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4</v>
      </c>
      <c r="P1068">
        <f t="shared" si="65"/>
        <v>37.4</v>
      </c>
      <c r="Q1068" s="14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5535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1107</v>
      </c>
      <c r="P1069">
        <f t="shared" si="65"/>
        <v>553.5</v>
      </c>
      <c r="Q1069" s="14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5526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18</v>
      </c>
      <c r="P1070">
        <f t="shared" si="65"/>
        <v>1381.5</v>
      </c>
      <c r="Q1070" s="14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5516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251</v>
      </c>
      <c r="P1071">
        <f t="shared" si="65"/>
        <v>262.67</v>
      </c>
      <c r="Q1071" s="14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5510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55</v>
      </c>
      <c r="P1072">
        <f t="shared" si="65"/>
        <v>2755</v>
      </c>
      <c r="Q1072" s="14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5509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5509</v>
      </c>
      <c r="P1073">
        <f t="shared" si="65"/>
        <v>0</v>
      </c>
      <c r="Q1073" s="14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5509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7</v>
      </c>
      <c r="P1074">
        <f t="shared" si="65"/>
        <v>1377.25</v>
      </c>
      <c r="Q1074" s="14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5504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734</v>
      </c>
      <c r="P1075">
        <f t="shared" si="65"/>
        <v>5504</v>
      </c>
      <c r="Q1075" s="14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5501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10</v>
      </c>
      <c r="P1076">
        <f t="shared" si="65"/>
        <v>183.37</v>
      </c>
      <c r="Q1076" s="14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5500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550</v>
      </c>
      <c r="P1077">
        <f t="shared" si="65"/>
        <v>1833.33</v>
      </c>
      <c r="Q1077" s="14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5496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7</v>
      </c>
      <c r="P1078">
        <f t="shared" si="65"/>
        <v>5.64</v>
      </c>
      <c r="Q1078" s="14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5481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22</v>
      </c>
      <c r="P1079">
        <f t="shared" si="65"/>
        <v>32.82</v>
      </c>
      <c r="Q1079" s="14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5478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913</v>
      </c>
      <c r="P1080">
        <f t="shared" si="65"/>
        <v>1095.5999999999999</v>
      </c>
      <c r="Q1080" s="14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5469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21</v>
      </c>
      <c r="P1081">
        <f t="shared" si="65"/>
        <v>303.83</v>
      </c>
      <c r="Q1081" s="14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5465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27</v>
      </c>
      <c r="P1082">
        <f t="shared" si="65"/>
        <v>55.77</v>
      </c>
      <c r="Q1082" s="14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5462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8</v>
      </c>
      <c r="P1083">
        <f t="shared" si="65"/>
        <v>1365.5</v>
      </c>
      <c r="Q1083" s="14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5456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55</v>
      </c>
      <c r="P1084">
        <f t="shared" si="65"/>
        <v>1818.67</v>
      </c>
      <c r="Q1084" s="14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5452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11</v>
      </c>
      <c r="P1085">
        <f t="shared" si="65"/>
        <v>5452</v>
      </c>
      <c r="Q1085" s="14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5443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990</v>
      </c>
      <c r="P1086">
        <f t="shared" si="65"/>
        <v>0</v>
      </c>
      <c r="Q1086" s="14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5437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18</v>
      </c>
      <c r="P1087">
        <f t="shared" si="65"/>
        <v>604.11</v>
      </c>
      <c r="Q1087" s="14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5433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30</v>
      </c>
      <c r="P1088">
        <f t="shared" si="65"/>
        <v>2716.5</v>
      </c>
      <c r="Q1088" s="14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5431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494</v>
      </c>
      <c r="P1089">
        <f t="shared" si="65"/>
        <v>0</v>
      </c>
      <c r="Q1089" s="14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5430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12</v>
      </c>
      <c r="P1090">
        <f t="shared" si="65"/>
        <v>36.94</v>
      </c>
      <c r="Q1090" s="14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5422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36</v>
      </c>
      <c r="P1091">
        <f t="shared" ref="P1091:P1154" si="69">IFERROR(ROUND(E1091/L1091,2),0)</f>
        <v>110.65</v>
      </c>
      <c r="Q1091" s="14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5414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42</v>
      </c>
      <c r="P1092">
        <f t="shared" si="69"/>
        <v>5414</v>
      </c>
      <c r="Q1092" s="14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5410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2705</v>
      </c>
      <c r="P1093">
        <f t="shared" si="69"/>
        <v>2705</v>
      </c>
      <c r="Q1093" s="14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5410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271</v>
      </c>
      <c r="P1094">
        <f t="shared" si="69"/>
        <v>772.86</v>
      </c>
      <c r="Q1094" s="14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5398.99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1800</v>
      </c>
      <c r="P1095">
        <f t="shared" si="69"/>
        <v>1349.75</v>
      </c>
      <c r="Q1095" s="14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5396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30</v>
      </c>
      <c r="P1096">
        <f t="shared" si="69"/>
        <v>199.85</v>
      </c>
      <c r="Q1096" s="14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5390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1</v>
      </c>
      <c r="P1097">
        <f t="shared" si="69"/>
        <v>57.34</v>
      </c>
      <c r="Q1097" s="14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5388.79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45</v>
      </c>
      <c r="P1098">
        <f t="shared" si="69"/>
        <v>185.82</v>
      </c>
      <c r="Q1098" s="14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5380.55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5</v>
      </c>
      <c r="P1099">
        <f t="shared" si="69"/>
        <v>768.65</v>
      </c>
      <c r="Q1099" s="14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5380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22</v>
      </c>
      <c r="P1100">
        <f t="shared" si="69"/>
        <v>244.55</v>
      </c>
      <c r="Q1100" s="14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5376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108</v>
      </c>
      <c r="P1101">
        <f t="shared" si="69"/>
        <v>5376</v>
      </c>
      <c r="Q1101" s="14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5366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134</v>
      </c>
      <c r="P1102">
        <f t="shared" si="69"/>
        <v>536.6</v>
      </c>
      <c r="Q1102" s="14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5360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5</v>
      </c>
      <c r="P1103">
        <f t="shared" si="69"/>
        <v>893.33</v>
      </c>
      <c r="Q1103" s="14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5359.21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67</v>
      </c>
      <c r="P1104">
        <f t="shared" si="69"/>
        <v>223.3</v>
      </c>
      <c r="Q1104" s="14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5358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36</v>
      </c>
      <c r="P1105">
        <f t="shared" si="69"/>
        <v>357.2</v>
      </c>
      <c r="Q1105" s="14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5355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9</v>
      </c>
      <c r="P1106">
        <f t="shared" si="69"/>
        <v>144.72999999999999</v>
      </c>
      <c r="Q1106" s="14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5343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1</v>
      </c>
      <c r="P1107">
        <f t="shared" si="69"/>
        <v>267.14999999999998</v>
      </c>
      <c r="Q1107" s="14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5331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1333</v>
      </c>
      <c r="P1108">
        <f t="shared" si="69"/>
        <v>761.57</v>
      </c>
      <c r="Q1108" s="14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5330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53</v>
      </c>
      <c r="P1109">
        <f t="shared" si="69"/>
        <v>0</v>
      </c>
      <c r="Q1109" s="14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5328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21</v>
      </c>
      <c r="P1110">
        <f t="shared" si="69"/>
        <v>253.71</v>
      </c>
      <c r="Q1110" s="14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5323.01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53</v>
      </c>
      <c r="P1111">
        <f t="shared" si="69"/>
        <v>1774.34</v>
      </c>
      <c r="Q1111" s="14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5322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11</v>
      </c>
      <c r="P1112">
        <f t="shared" si="69"/>
        <v>483.82</v>
      </c>
      <c r="Q1112" s="14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5308.26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212</v>
      </c>
      <c r="P1113">
        <f t="shared" si="69"/>
        <v>5308.26</v>
      </c>
      <c r="Q1113" s="14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5300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6</v>
      </c>
      <c r="P1114">
        <f t="shared" si="69"/>
        <v>16.989999999999998</v>
      </c>
      <c r="Q1114" s="14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5297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530</v>
      </c>
      <c r="P1115">
        <f t="shared" si="69"/>
        <v>5297</v>
      </c>
      <c r="Q1115" s="14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5295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88</v>
      </c>
      <c r="P1116">
        <f t="shared" si="69"/>
        <v>1765</v>
      </c>
      <c r="Q1116" s="14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5291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13</v>
      </c>
      <c r="P1117">
        <f t="shared" si="69"/>
        <v>1322.75</v>
      </c>
      <c r="Q1117" s="14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5285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1</v>
      </c>
      <c r="P1118">
        <f t="shared" si="69"/>
        <v>528.5</v>
      </c>
      <c r="Q1118" s="14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5271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527</v>
      </c>
      <c r="P1119">
        <f t="shared" si="69"/>
        <v>658.88</v>
      </c>
      <c r="Q1119" s="14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5263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117</v>
      </c>
      <c r="P1120">
        <f t="shared" si="69"/>
        <v>1754.33</v>
      </c>
      <c r="Q1120" s="14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5260.92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251</v>
      </c>
      <c r="P1121">
        <f t="shared" si="69"/>
        <v>5260.92</v>
      </c>
      <c r="Q1121" s="14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5260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21</v>
      </c>
      <c r="P1122">
        <f t="shared" si="69"/>
        <v>0</v>
      </c>
      <c r="Q1122" s="14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5259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2</v>
      </c>
      <c r="P1123">
        <f t="shared" si="69"/>
        <v>1051.8</v>
      </c>
      <c r="Q1123" s="14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5258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164</v>
      </c>
      <c r="P1124">
        <f t="shared" si="69"/>
        <v>0</v>
      </c>
      <c r="Q1124" s="14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5250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105</v>
      </c>
      <c r="P1125">
        <f t="shared" si="69"/>
        <v>1750</v>
      </c>
      <c r="Q1125" s="14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5240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6</v>
      </c>
      <c r="P1126">
        <f t="shared" si="69"/>
        <v>748.57</v>
      </c>
      <c r="Q1126" s="14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5236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175</v>
      </c>
      <c r="P1127">
        <f t="shared" si="69"/>
        <v>0</v>
      </c>
      <c r="Q1127" s="14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5235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262</v>
      </c>
      <c r="P1128">
        <f t="shared" si="69"/>
        <v>2617.5</v>
      </c>
      <c r="Q1128" s="14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5234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15</v>
      </c>
      <c r="P1129">
        <f t="shared" si="69"/>
        <v>227.57</v>
      </c>
      <c r="Q1129" s="14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5233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523</v>
      </c>
      <c r="P1130">
        <f t="shared" si="69"/>
        <v>5233</v>
      </c>
      <c r="Q1130" s="14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5232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26</v>
      </c>
      <c r="P1131">
        <f t="shared" si="69"/>
        <v>2616</v>
      </c>
      <c r="Q1131" s="14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5226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105</v>
      </c>
      <c r="P1132">
        <f t="shared" si="69"/>
        <v>1742</v>
      </c>
      <c r="Q1132" s="14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5226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13</v>
      </c>
      <c r="P1133">
        <f t="shared" si="69"/>
        <v>0</v>
      </c>
      <c r="Q1133" s="14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5222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52</v>
      </c>
      <c r="P1134">
        <f t="shared" si="69"/>
        <v>401.69</v>
      </c>
      <c r="Q1134" s="14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5221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174</v>
      </c>
      <c r="P1135">
        <f t="shared" si="69"/>
        <v>5221</v>
      </c>
      <c r="Q1135" s="14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5221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21</v>
      </c>
      <c r="P1136">
        <f t="shared" si="69"/>
        <v>5221</v>
      </c>
      <c r="Q1136" s="14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5212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521</v>
      </c>
      <c r="P1137">
        <f t="shared" si="69"/>
        <v>5212</v>
      </c>
      <c r="Q1137" s="14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5202.5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124</v>
      </c>
      <c r="P1138">
        <f t="shared" si="69"/>
        <v>867.08</v>
      </c>
      <c r="Q1138" s="14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5200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21</v>
      </c>
      <c r="P1139">
        <f t="shared" si="69"/>
        <v>133.33000000000001</v>
      </c>
      <c r="Q1139" s="14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5200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15</v>
      </c>
      <c r="P1140">
        <f t="shared" si="69"/>
        <v>1300</v>
      </c>
      <c r="Q1140" s="14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5195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65</v>
      </c>
      <c r="P1141">
        <f t="shared" si="69"/>
        <v>5195</v>
      </c>
      <c r="Q1141" s="14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5186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104</v>
      </c>
      <c r="P1142">
        <f t="shared" si="69"/>
        <v>0</v>
      </c>
      <c r="Q1142" s="14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5176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1035</v>
      </c>
      <c r="P1143">
        <f t="shared" si="69"/>
        <v>0</v>
      </c>
      <c r="Q1143" s="14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5175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129</v>
      </c>
      <c r="P1144">
        <f t="shared" si="69"/>
        <v>0</v>
      </c>
      <c r="Q1144" s="14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5167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11</v>
      </c>
      <c r="P1145">
        <f t="shared" si="69"/>
        <v>645.88</v>
      </c>
      <c r="Q1145" s="14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5157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55</v>
      </c>
      <c r="P1146">
        <f t="shared" si="69"/>
        <v>0</v>
      </c>
      <c r="Q1146" s="14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5145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6</v>
      </c>
      <c r="P1147">
        <f t="shared" si="69"/>
        <v>5145</v>
      </c>
      <c r="Q1147" s="14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5135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86</v>
      </c>
      <c r="P1148">
        <f t="shared" si="69"/>
        <v>427.92</v>
      </c>
      <c r="Q1148" s="14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5116.18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20</v>
      </c>
      <c r="P1149">
        <f t="shared" si="69"/>
        <v>0</v>
      </c>
      <c r="Q1149" s="14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5116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34</v>
      </c>
      <c r="P1150">
        <f t="shared" si="69"/>
        <v>1705.33</v>
      </c>
      <c r="Q1150" s="14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5105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10</v>
      </c>
      <c r="P1151">
        <f t="shared" si="69"/>
        <v>2552.5</v>
      </c>
      <c r="Q1151" s="14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5103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204</v>
      </c>
      <c r="P1152">
        <f t="shared" si="69"/>
        <v>850.5</v>
      </c>
      <c r="Q1152" s="14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5100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20</v>
      </c>
      <c r="P1153">
        <f t="shared" si="69"/>
        <v>0</v>
      </c>
      <c r="Q1153" s="14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5100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32</v>
      </c>
      <c r="P1154">
        <f t="shared" si="69"/>
        <v>340</v>
      </c>
      <c r="Q1154" s="14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5096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64</v>
      </c>
      <c r="P1155">
        <f t="shared" ref="P1155:P1218" si="73">IFERROR(ROUND(E1155/L1155,2),0)</f>
        <v>5096</v>
      </c>
      <c r="Q1155" s="14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5087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102</v>
      </c>
      <c r="P1156">
        <f t="shared" si="73"/>
        <v>1695.67</v>
      </c>
      <c r="Q1156" s="14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5086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20</v>
      </c>
      <c r="P1157">
        <f t="shared" si="73"/>
        <v>635.75</v>
      </c>
      <c r="Q1157" s="14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5080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78</v>
      </c>
      <c r="P1158">
        <f t="shared" si="73"/>
        <v>0</v>
      </c>
      <c r="Q1158" s="14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5078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51</v>
      </c>
      <c r="P1159">
        <f t="shared" si="73"/>
        <v>1692.67</v>
      </c>
      <c r="Q1159" s="14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5070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68</v>
      </c>
      <c r="P1160">
        <f t="shared" si="73"/>
        <v>1690</v>
      </c>
      <c r="Q1160" s="14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5070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75</v>
      </c>
      <c r="P1161">
        <f t="shared" si="73"/>
        <v>0</v>
      </c>
      <c r="Q1161" s="14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5066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17</v>
      </c>
      <c r="P1162">
        <f t="shared" si="73"/>
        <v>266.63</v>
      </c>
      <c r="Q1162" s="14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5056.22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28</v>
      </c>
      <c r="P1163">
        <f t="shared" si="73"/>
        <v>0</v>
      </c>
      <c r="Q1163" s="14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5055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8</v>
      </c>
      <c r="P1164">
        <f t="shared" si="73"/>
        <v>2527.5</v>
      </c>
      <c r="Q1164" s="14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5052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97</v>
      </c>
      <c r="P1165">
        <f t="shared" si="73"/>
        <v>0</v>
      </c>
      <c r="Q1165" s="14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5051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51</v>
      </c>
      <c r="P1166">
        <f t="shared" si="73"/>
        <v>0</v>
      </c>
      <c r="Q1166" s="14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5051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51</v>
      </c>
      <c r="P1167">
        <f t="shared" si="73"/>
        <v>202.04</v>
      </c>
      <c r="Q1167" s="14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5050.7700000000004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34</v>
      </c>
      <c r="P1168">
        <f t="shared" si="73"/>
        <v>631.35</v>
      </c>
      <c r="Q1168" s="14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5050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8</v>
      </c>
      <c r="P1169">
        <f t="shared" si="73"/>
        <v>315.63</v>
      </c>
      <c r="Q1169" s="14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5046.5200000000004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28</v>
      </c>
      <c r="P1170">
        <f t="shared" si="73"/>
        <v>1682.17</v>
      </c>
      <c r="Q1170" s="14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5045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50</v>
      </c>
      <c r="P1171">
        <f t="shared" si="73"/>
        <v>1681.67</v>
      </c>
      <c r="Q1171" s="14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5041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20</v>
      </c>
      <c r="P1172">
        <f t="shared" si="73"/>
        <v>2520.5</v>
      </c>
      <c r="Q1172" s="14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5040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20</v>
      </c>
      <c r="P1173">
        <f t="shared" si="73"/>
        <v>5040</v>
      </c>
      <c r="Q1173" s="14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5035.6899999999996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56</v>
      </c>
      <c r="P1174">
        <f t="shared" si="73"/>
        <v>0</v>
      </c>
      <c r="Q1174" s="14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5025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4</v>
      </c>
      <c r="P1175">
        <f t="shared" si="73"/>
        <v>5025</v>
      </c>
      <c r="Q1175" s="14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5024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33</v>
      </c>
      <c r="P1176">
        <f t="shared" si="73"/>
        <v>264.42</v>
      </c>
      <c r="Q1176" s="14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5016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25</v>
      </c>
      <c r="P1177">
        <f t="shared" si="73"/>
        <v>557.33000000000004</v>
      </c>
      <c r="Q1177" s="14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5012.25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3</v>
      </c>
      <c r="P1178">
        <f t="shared" si="73"/>
        <v>5012.25</v>
      </c>
      <c r="Q1178" s="14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5010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84</v>
      </c>
      <c r="P1179">
        <f t="shared" si="73"/>
        <v>0</v>
      </c>
      <c r="Q1179" s="14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5003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7</v>
      </c>
      <c r="P1180">
        <f t="shared" si="73"/>
        <v>5003</v>
      </c>
      <c r="Q1180" s="14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5001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8</v>
      </c>
      <c r="P1181">
        <f t="shared" si="73"/>
        <v>1000.2</v>
      </c>
      <c r="Q1181" s="14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5000.18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10</v>
      </c>
      <c r="P1182">
        <f t="shared" si="73"/>
        <v>58.83</v>
      </c>
      <c r="Q1182" s="14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5000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10</v>
      </c>
      <c r="P1183">
        <f t="shared" si="73"/>
        <v>1666.67</v>
      </c>
      <c r="Q1183" s="14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5000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500</v>
      </c>
      <c r="P1184">
        <f t="shared" si="73"/>
        <v>1250</v>
      </c>
      <c r="Q1184" s="14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5000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200</v>
      </c>
      <c r="P1185">
        <f t="shared" si="73"/>
        <v>1666.67</v>
      </c>
      <c r="Q1185" s="14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5000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23</v>
      </c>
      <c r="P1186">
        <f t="shared" si="73"/>
        <v>13.33</v>
      </c>
      <c r="Q1186" s="14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5000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40</v>
      </c>
      <c r="P1187">
        <f t="shared" si="73"/>
        <v>45.05</v>
      </c>
      <c r="Q1187" s="14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4952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66</v>
      </c>
      <c r="P1188">
        <f t="shared" si="73"/>
        <v>40.26</v>
      </c>
      <c r="Q1188" s="14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4940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56</v>
      </c>
      <c r="P1189">
        <f t="shared" si="73"/>
        <v>70.569999999999993</v>
      </c>
      <c r="Q1189" s="14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4939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247</v>
      </c>
      <c r="P1190">
        <f t="shared" si="73"/>
        <v>58.11</v>
      </c>
      <c r="Q1190" s="14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4935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55</v>
      </c>
      <c r="P1191">
        <f t="shared" si="73"/>
        <v>57.38</v>
      </c>
      <c r="Q1191" s="14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4920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984</v>
      </c>
      <c r="P1192">
        <f t="shared" si="73"/>
        <v>378.46</v>
      </c>
      <c r="Q1192" s="14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4906.59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182</v>
      </c>
      <c r="P1193">
        <f t="shared" si="73"/>
        <v>148.68</v>
      </c>
      <c r="Q1193" s="14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4900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4900</v>
      </c>
      <c r="P1194">
        <f t="shared" si="73"/>
        <v>326.67</v>
      </c>
      <c r="Q1194" s="14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4890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23</v>
      </c>
      <c r="P1195">
        <f t="shared" si="73"/>
        <v>17.91</v>
      </c>
      <c r="Q1195" s="14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4884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39</v>
      </c>
      <c r="P1196">
        <f t="shared" si="73"/>
        <v>6.84</v>
      </c>
      <c r="Q1196" s="14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4856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49</v>
      </c>
      <c r="P1197">
        <f t="shared" si="73"/>
        <v>28.56</v>
      </c>
      <c r="Q1197" s="14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4853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33</v>
      </c>
      <c r="P1198">
        <f t="shared" si="73"/>
        <v>9.48</v>
      </c>
      <c r="Q1198" s="14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4826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32</v>
      </c>
      <c r="P1199">
        <f t="shared" si="73"/>
        <v>15.37</v>
      </c>
      <c r="Q1199" s="14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138</v>
      </c>
      <c r="P1200">
        <f t="shared" si="73"/>
        <v>28.85</v>
      </c>
      <c r="Q1200" s="14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4804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181</v>
      </c>
      <c r="P1201">
        <f t="shared" si="73"/>
        <v>533.78</v>
      </c>
      <c r="Q1201" s="14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4800.8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100</v>
      </c>
      <c r="P1202">
        <f t="shared" si="73"/>
        <v>46.61</v>
      </c>
      <c r="Q1202" s="14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4796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80</v>
      </c>
      <c r="P1203">
        <f t="shared" si="73"/>
        <v>43.21</v>
      </c>
      <c r="Q1203" s="14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4794.82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</v>
      </c>
      <c r="P1204">
        <f t="shared" si="73"/>
        <v>17.690000000000001</v>
      </c>
      <c r="Q1204" s="14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4784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29</v>
      </c>
      <c r="P1205">
        <f t="shared" si="73"/>
        <v>47.37</v>
      </c>
      <c r="Q1205" s="14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4743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36</v>
      </c>
      <c r="P1206">
        <f t="shared" si="73"/>
        <v>83.21</v>
      </c>
      <c r="Q1206" s="14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4712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36</v>
      </c>
      <c r="P1207">
        <f t="shared" si="73"/>
        <v>76</v>
      </c>
      <c r="Q1207" s="14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4685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521</v>
      </c>
      <c r="P1208">
        <f t="shared" si="73"/>
        <v>146.41</v>
      </c>
      <c r="Q1208" s="14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4678.5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28</v>
      </c>
      <c r="P1209">
        <f t="shared" si="73"/>
        <v>33.18</v>
      </c>
      <c r="Q1209" s="14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4673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47</v>
      </c>
      <c r="P1210">
        <f t="shared" si="73"/>
        <v>62.31</v>
      </c>
      <c r="Q1210" s="14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4669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78</v>
      </c>
      <c r="P1211">
        <f t="shared" si="73"/>
        <v>101.5</v>
      </c>
      <c r="Q1211" s="14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4666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23</v>
      </c>
      <c r="P1212">
        <f t="shared" si="73"/>
        <v>45.3</v>
      </c>
      <c r="Q1212" s="14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4660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466</v>
      </c>
      <c r="P1213">
        <f t="shared" si="73"/>
        <v>776.67</v>
      </c>
      <c r="Q1213" s="14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4656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186</v>
      </c>
      <c r="P1214">
        <f t="shared" si="73"/>
        <v>56.1</v>
      </c>
      <c r="Q1214" s="14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4648.33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72</v>
      </c>
      <c r="P1215">
        <f t="shared" si="73"/>
        <v>43.04</v>
      </c>
      <c r="Q1215" s="14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4642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232</v>
      </c>
      <c r="P1216">
        <f t="shared" si="73"/>
        <v>185.68</v>
      </c>
      <c r="Q1216" s="14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4641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93</v>
      </c>
      <c r="P1217">
        <f t="shared" si="73"/>
        <v>8.4499999999999993</v>
      </c>
      <c r="Q1217" s="14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4635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33</v>
      </c>
      <c r="P1218">
        <f t="shared" si="73"/>
        <v>20.88</v>
      </c>
      <c r="Q1218" s="14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4635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17</v>
      </c>
      <c r="P1219">
        <f t="shared" ref="P1219:P1282" si="77">IFERROR(ROUND(E1219/L1219,2),0)</f>
        <v>25.33</v>
      </c>
      <c r="Q1219" s="14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4622.01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51</v>
      </c>
      <c r="P1220">
        <f t="shared" si="77"/>
        <v>51.93</v>
      </c>
      <c r="Q1220" s="14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4610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28</v>
      </c>
      <c r="P1221">
        <f t="shared" si="77"/>
        <v>18.22</v>
      </c>
      <c r="Q1221" s="14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4592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31</v>
      </c>
      <c r="P1222">
        <f t="shared" si="77"/>
        <v>32.799999999999997</v>
      </c>
      <c r="Q1222" s="14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4580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208</v>
      </c>
      <c r="P1223">
        <f t="shared" si="77"/>
        <v>44.47</v>
      </c>
      <c r="Q1223" s="14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4569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114</v>
      </c>
      <c r="P1224">
        <f t="shared" si="77"/>
        <v>33.11</v>
      </c>
      <c r="Q1224" s="14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4565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23</v>
      </c>
      <c r="P1225">
        <f t="shared" si="77"/>
        <v>23.9</v>
      </c>
      <c r="Q1225" s="14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4565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30</v>
      </c>
      <c r="P1226">
        <f t="shared" si="77"/>
        <v>253.61</v>
      </c>
      <c r="Q1226" s="14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4559.13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152</v>
      </c>
      <c r="P1227">
        <f t="shared" si="77"/>
        <v>1519.71</v>
      </c>
      <c r="Q1227" s="14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4559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9</v>
      </c>
      <c r="P1228">
        <f t="shared" si="77"/>
        <v>113.98</v>
      </c>
      <c r="Q1228" s="14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4550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228</v>
      </c>
      <c r="P1229">
        <f t="shared" si="77"/>
        <v>0</v>
      </c>
      <c r="Q1229" s="14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4546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91</v>
      </c>
      <c r="P1230">
        <f t="shared" si="77"/>
        <v>189.42</v>
      </c>
      <c r="Q1230" s="14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4545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165</v>
      </c>
      <c r="P1231">
        <f t="shared" si="77"/>
        <v>4545</v>
      </c>
      <c r="Q1231" s="14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4530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1</v>
      </c>
      <c r="P1232">
        <f t="shared" si="77"/>
        <v>0</v>
      </c>
      <c r="Q1232" s="14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4524.1499999999996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90</v>
      </c>
      <c r="P1233">
        <f t="shared" si="77"/>
        <v>0</v>
      </c>
      <c r="Q1233" s="14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4522.22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90</v>
      </c>
      <c r="P1234">
        <f t="shared" si="77"/>
        <v>4522.22</v>
      </c>
      <c r="Q1234" s="14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4518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452</v>
      </c>
      <c r="P1235">
        <f t="shared" si="77"/>
        <v>753</v>
      </c>
      <c r="Q1235" s="14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4518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9</v>
      </c>
      <c r="P1236">
        <f t="shared" si="77"/>
        <v>0</v>
      </c>
      <c r="Q1236" s="14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4516.4399999999996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60</v>
      </c>
      <c r="P1237">
        <f t="shared" si="77"/>
        <v>752.74</v>
      </c>
      <c r="Q1237" s="14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4511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180</v>
      </c>
      <c r="P1238">
        <f t="shared" si="77"/>
        <v>0</v>
      </c>
      <c r="Q1238" s="14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4510.8599999999997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18</v>
      </c>
      <c r="P1239">
        <f t="shared" si="77"/>
        <v>0</v>
      </c>
      <c r="Q1239" s="14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4500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450</v>
      </c>
      <c r="P1240">
        <f t="shared" si="77"/>
        <v>1500</v>
      </c>
      <c r="Q1240" s="14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4500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180</v>
      </c>
      <c r="P1241">
        <f t="shared" si="77"/>
        <v>0</v>
      </c>
      <c r="Q1241" s="14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4482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56</v>
      </c>
      <c r="P1242">
        <f t="shared" si="77"/>
        <v>560.25</v>
      </c>
      <c r="Q1242" s="14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4457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89</v>
      </c>
      <c r="P1243">
        <f t="shared" si="77"/>
        <v>131.09</v>
      </c>
      <c r="Q1243" s="14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4450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488</v>
      </c>
      <c r="P1244">
        <f t="shared" si="77"/>
        <v>4450</v>
      </c>
      <c r="Q1244" s="14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4443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37</v>
      </c>
      <c r="P1245">
        <f t="shared" si="77"/>
        <v>116.92</v>
      </c>
      <c r="Q1245" s="14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4428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221</v>
      </c>
      <c r="P1246">
        <f t="shared" si="77"/>
        <v>98.4</v>
      </c>
      <c r="Q1246" s="14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4409.7700000000004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220</v>
      </c>
      <c r="P1247">
        <f t="shared" si="77"/>
        <v>259.39999999999998</v>
      </c>
      <c r="Q1247" s="14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4409.55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220</v>
      </c>
      <c r="P1248">
        <f t="shared" si="77"/>
        <v>142.24</v>
      </c>
      <c r="Q1248" s="14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4400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126</v>
      </c>
      <c r="P1249">
        <f t="shared" si="77"/>
        <v>88</v>
      </c>
      <c r="Q1249" s="14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4396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176</v>
      </c>
      <c r="P1250">
        <f t="shared" si="77"/>
        <v>74.510000000000005</v>
      </c>
      <c r="Q1250" s="14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4395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88</v>
      </c>
      <c r="P1251">
        <f t="shared" si="77"/>
        <v>54.26</v>
      </c>
      <c r="Q1251" s="14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4390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15</v>
      </c>
      <c r="P1252">
        <f t="shared" si="77"/>
        <v>8.64</v>
      </c>
      <c r="Q1252" s="14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4388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73</v>
      </c>
      <c r="P1253">
        <f t="shared" si="77"/>
        <v>59.3</v>
      </c>
      <c r="Q1253" s="14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4372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125</v>
      </c>
      <c r="P1254">
        <f t="shared" si="77"/>
        <v>31.01</v>
      </c>
      <c r="Q1254" s="14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4371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43710</v>
      </c>
      <c r="P1255">
        <f t="shared" si="77"/>
        <v>6.15</v>
      </c>
      <c r="Q1255" s="14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4345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65</v>
      </c>
      <c r="P1256">
        <f t="shared" si="77"/>
        <v>30.82</v>
      </c>
      <c r="Q1256" s="14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4343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145</v>
      </c>
      <c r="P1257">
        <f t="shared" si="77"/>
        <v>39.840000000000003</v>
      </c>
      <c r="Q1257" s="14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4340.7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14</v>
      </c>
      <c r="P1258">
        <f t="shared" si="77"/>
        <v>12.02</v>
      </c>
      <c r="Q1258" s="14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4340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79</v>
      </c>
      <c r="P1259">
        <f t="shared" si="77"/>
        <v>24.66</v>
      </c>
      <c r="Q1259" s="14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4320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36</v>
      </c>
      <c r="P1260">
        <f t="shared" si="77"/>
        <v>6.45</v>
      </c>
      <c r="Q1260" s="14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4315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173</v>
      </c>
      <c r="P1261">
        <f t="shared" si="77"/>
        <v>44.95</v>
      </c>
      <c r="Q1261" s="14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4313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131</v>
      </c>
      <c r="P1262">
        <f t="shared" si="77"/>
        <v>58.28</v>
      </c>
      <c r="Q1262" s="14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4310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216</v>
      </c>
      <c r="P1263">
        <f t="shared" si="77"/>
        <v>82.88</v>
      </c>
      <c r="Q1263" s="14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4308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66</v>
      </c>
      <c r="P1264">
        <f t="shared" si="77"/>
        <v>41.03</v>
      </c>
      <c r="Q1264" s="14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4306.1099999999997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287</v>
      </c>
      <c r="P1265">
        <f t="shared" si="77"/>
        <v>105.03</v>
      </c>
      <c r="Q1265" s="14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4303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662</v>
      </c>
      <c r="P1266">
        <f t="shared" si="77"/>
        <v>126.56</v>
      </c>
      <c r="Q1266" s="14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4296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123</v>
      </c>
      <c r="P1267">
        <f t="shared" si="77"/>
        <v>65.09</v>
      </c>
      <c r="Q1267" s="14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4289.99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45</v>
      </c>
      <c r="P1268">
        <f t="shared" si="77"/>
        <v>85.8</v>
      </c>
      <c r="Q1268" s="14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4280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19</v>
      </c>
      <c r="P1269">
        <f t="shared" si="77"/>
        <v>26.92</v>
      </c>
      <c r="Q1269" s="14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4280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36</v>
      </c>
      <c r="P1270">
        <f t="shared" si="77"/>
        <v>23.52</v>
      </c>
      <c r="Q1270" s="14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4275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23</v>
      </c>
      <c r="P1271">
        <f t="shared" si="77"/>
        <v>20.75</v>
      </c>
      <c r="Q1271" s="14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4261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43</v>
      </c>
      <c r="P1272">
        <f t="shared" si="77"/>
        <v>25.21</v>
      </c>
      <c r="Q1272" s="14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4250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57</v>
      </c>
      <c r="P1273">
        <f t="shared" si="77"/>
        <v>137.1</v>
      </c>
      <c r="Q1273" s="14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4247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85</v>
      </c>
      <c r="P1274">
        <f t="shared" si="77"/>
        <v>151.68</v>
      </c>
      <c r="Q1274" s="14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4243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106</v>
      </c>
      <c r="P1275">
        <f t="shared" si="77"/>
        <v>78.569999999999993</v>
      </c>
      <c r="Q1275" s="14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4230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17</v>
      </c>
      <c r="P1276">
        <f t="shared" si="77"/>
        <v>9.06</v>
      </c>
      <c r="Q1276" s="14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4225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28</v>
      </c>
      <c r="P1277">
        <f t="shared" si="77"/>
        <v>10.86</v>
      </c>
      <c r="Q1277" s="14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4219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141</v>
      </c>
      <c r="P1278">
        <f t="shared" si="77"/>
        <v>62.04</v>
      </c>
      <c r="Q1278" s="14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4216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28</v>
      </c>
      <c r="P1279">
        <f t="shared" si="77"/>
        <v>10.210000000000001</v>
      </c>
      <c r="Q1279" s="14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4205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65</v>
      </c>
      <c r="P1280">
        <f t="shared" si="77"/>
        <v>22.13</v>
      </c>
      <c r="Q1280" s="14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4190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33</v>
      </c>
      <c r="P1281">
        <f t="shared" si="77"/>
        <v>22.17</v>
      </c>
      <c r="Q1281" s="14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4187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28</v>
      </c>
      <c r="P1282">
        <f t="shared" si="77"/>
        <v>32.21</v>
      </c>
      <c r="Q1282" s="14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4181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60</v>
      </c>
      <c r="P1283">
        <f t="shared" ref="P1283:P1346" si="81">IFERROR(ROUND(E1283/L1283,2),0)</f>
        <v>56.5</v>
      </c>
      <c r="Q1283" s="14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4176.1099999999997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28</v>
      </c>
      <c r="P1284">
        <f t="shared" si="81"/>
        <v>15.24</v>
      </c>
      <c r="Q1284" s="14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4176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418</v>
      </c>
      <c r="P1285">
        <f t="shared" si="81"/>
        <v>189.82</v>
      </c>
      <c r="Q1285" s="14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4176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209</v>
      </c>
      <c r="P1286">
        <f t="shared" si="81"/>
        <v>134.71</v>
      </c>
      <c r="Q1286" s="14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4170.17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209</v>
      </c>
      <c r="P1287">
        <f t="shared" si="81"/>
        <v>66.19</v>
      </c>
      <c r="Q1287" s="14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4152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277</v>
      </c>
      <c r="P1288">
        <f t="shared" si="81"/>
        <v>207.6</v>
      </c>
      <c r="Q1288" s="14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4151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1660</v>
      </c>
      <c r="P1289">
        <f t="shared" si="81"/>
        <v>166.04</v>
      </c>
      <c r="Q1289" s="14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4150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104</v>
      </c>
      <c r="P1290">
        <f t="shared" si="81"/>
        <v>68.03</v>
      </c>
      <c r="Q1290" s="14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4145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276</v>
      </c>
      <c r="P1291">
        <f t="shared" si="81"/>
        <v>79.709999999999994</v>
      </c>
      <c r="Q1291" s="14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4140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118</v>
      </c>
      <c r="P1292">
        <f t="shared" si="81"/>
        <v>48.14</v>
      </c>
      <c r="Q1292" s="14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4137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138</v>
      </c>
      <c r="P1293">
        <f t="shared" si="81"/>
        <v>98.5</v>
      </c>
      <c r="Q1293" s="14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4135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243</v>
      </c>
      <c r="P1294">
        <f t="shared" si="81"/>
        <v>79.52</v>
      </c>
      <c r="Q1294" s="14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4130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28</v>
      </c>
      <c r="P1295">
        <f t="shared" si="81"/>
        <v>34.42</v>
      </c>
      <c r="Q1295" s="14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4124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825</v>
      </c>
      <c r="P1296">
        <f t="shared" si="81"/>
        <v>187.45</v>
      </c>
      <c r="Q1296" s="14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4119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165</v>
      </c>
      <c r="P1297">
        <f t="shared" si="81"/>
        <v>64.36</v>
      </c>
      <c r="Q1297" s="14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4103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483</v>
      </c>
      <c r="P1298">
        <f t="shared" si="81"/>
        <v>178.39</v>
      </c>
      <c r="Q1298" s="14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4092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20</v>
      </c>
      <c r="P1299">
        <f t="shared" si="81"/>
        <v>17.190000000000001</v>
      </c>
      <c r="Q1299" s="14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4090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205</v>
      </c>
      <c r="P1300">
        <f t="shared" si="81"/>
        <v>123.94</v>
      </c>
      <c r="Q1300" s="14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4085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117</v>
      </c>
      <c r="P1301">
        <f t="shared" si="81"/>
        <v>127.66</v>
      </c>
      <c r="Q1301" s="14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136</v>
      </c>
      <c r="P1302">
        <f t="shared" si="81"/>
        <v>170.21</v>
      </c>
      <c r="Q1302" s="14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4081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204</v>
      </c>
      <c r="P1303">
        <f t="shared" si="81"/>
        <v>140.72</v>
      </c>
      <c r="Q1303" s="14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4078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163</v>
      </c>
      <c r="P1304">
        <f t="shared" si="81"/>
        <v>81.56</v>
      </c>
      <c r="Q1304" s="14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4073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116</v>
      </c>
      <c r="P1305">
        <f t="shared" si="81"/>
        <v>37.71</v>
      </c>
      <c r="Q1305" s="14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4067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10</v>
      </c>
      <c r="P1306">
        <f t="shared" si="81"/>
        <v>39.11</v>
      </c>
      <c r="Q1306" s="14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4066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14</v>
      </c>
      <c r="P1307">
        <f t="shared" si="81"/>
        <v>47.28</v>
      </c>
      <c r="Q1307" s="14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4065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4</v>
      </c>
      <c r="P1308">
        <f t="shared" si="81"/>
        <v>11.42</v>
      </c>
      <c r="Q1308" s="14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4055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8</v>
      </c>
      <c r="P1309">
        <f t="shared" si="81"/>
        <v>90.11</v>
      </c>
      <c r="Q1309" s="14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4055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41</v>
      </c>
      <c r="P1310">
        <f t="shared" si="81"/>
        <v>106.71</v>
      </c>
      <c r="Q1310" s="14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4051.99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35</v>
      </c>
      <c r="P1311">
        <f t="shared" si="81"/>
        <v>115.77</v>
      </c>
      <c r="Q1311" s="14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4050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20</v>
      </c>
      <c r="P1312">
        <f t="shared" si="81"/>
        <v>168.75</v>
      </c>
      <c r="Q1312" s="14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4050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2</v>
      </c>
      <c r="P1313">
        <f t="shared" si="81"/>
        <v>40.5</v>
      </c>
      <c r="Q1313" s="14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4045.93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88</v>
      </c>
      <c r="P1314">
        <f t="shared" si="81"/>
        <v>4045.93</v>
      </c>
      <c r="Q1314" s="14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4040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10</v>
      </c>
      <c r="P1315">
        <f t="shared" si="81"/>
        <v>33.11</v>
      </c>
      <c r="Q1315" s="14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4040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2</v>
      </c>
      <c r="P1316">
        <f t="shared" si="81"/>
        <v>367.27</v>
      </c>
      <c r="Q1316" s="14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4037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</v>
      </c>
      <c r="P1317">
        <f t="shared" si="81"/>
        <v>16.28</v>
      </c>
      <c r="Q1317" s="14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4035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5</v>
      </c>
      <c r="P1318">
        <f t="shared" si="81"/>
        <v>4035</v>
      </c>
      <c r="Q1318" s="14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4030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2</v>
      </c>
      <c r="P1319">
        <f t="shared" si="81"/>
        <v>212.11</v>
      </c>
      <c r="Q1319" s="14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4028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10</v>
      </c>
      <c r="P1320">
        <f t="shared" si="81"/>
        <v>29.84</v>
      </c>
      <c r="Q1320" s="14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4022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69</v>
      </c>
      <c r="P1321">
        <f t="shared" si="81"/>
        <v>446.89</v>
      </c>
      <c r="Q1321" s="14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4021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4</v>
      </c>
      <c r="P1322">
        <f t="shared" si="81"/>
        <v>1340.33</v>
      </c>
      <c r="Q1322" s="14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4018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574</v>
      </c>
      <c r="Q1323" s="14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4015.71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11</v>
      </c>
      <c r="P1324">
        <f t="shared" si="81"/>
        <v>1003.93</v>
      </c>
      <c r="Q1324" s="14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4010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27</v>
      </c>
      <c r="P1325">
        <f t="shared" si="81"/>
        <v>91.14</v>
      </c>
      <c r="Q1325" s="14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4005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8</v>
      </c>
      <c r="P1326">
        <f t="shared" si="81"/>
        <v>44.5</v>
      </c>
      <c r="Q1326" s="14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4004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20</v>
      </c>
      <c r="P1327">
        <f t="shared" si="81"/>
        <v>500.5</v>
      </c>
      <c r="Q1327" s="14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4002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4</v>
      </c>
      <c r="P1328">
        <f t="shared" si="81"/>
        <v>363.82</v>
      </c>
      <c r="Q1328" s="14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4000.5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8</v>
      </c>
      <c r="P1329">
        <f t="shared" si="81"/>
        <v>97.57</v>
      </c>
      <c r="Q1329" s="14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4000.22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5</v>
      </c>
      <c r="P1330">
        <f t="shared" si="81"/>
        <v>266.68</v>
      </c>
      <c r="Q1330" s="14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4000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8</v>
      </c>
      <c r="P1331">
        <f t="shared" si="81"/>
        <v>444.44</v>
      </c>
      <c r="Q1331" s="14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4000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11</v>
      </c>
      <c r="P1332">
        <f t="shared" si="81"/>
        <v>80</v>
      </c>
      <c r="Q1332" s="14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4000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2</v>
      </c>
      <c r="P1333">
        <f t="shared" si="81"/>
        <v>117.65</v>
      </c>
      <c r="Q1333" s="14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3986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39</v>
      </c>
      <c r="P1334">
        <f t="shared" si="81"/>
        <v>0</v>
      </c>
      <c r="Q1334" s="14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3981.5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159</v>
      </c>
      <c r="P1335">
        <f t="shared" si="81"/>
        <v>0</v>
      </c>
      <c r="Q1335" s="14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3978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3</v>
      </c>
      <c r="P1336">
        <f t="shared" si="81"/>
        <v>14.41</v>
      </c>
      <c r="Q1336" s="14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3976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16</v>
      </c>
      <c r="P1337">
        <f t="shared" si="81"/>
        <v>248.5</v>
      </c>
      <c r="Q1337" s="14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3971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4</v>
      </c>
      <c r="P1338">
        <f t="shared" si="81"/>
        <v>17.73</v>
      </c>
      <c r="Q1338" s="14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3955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8</v>
      </c>
      <c r="P1339">
        <f t="shared" si="81"/>
        <v>28.25</v>
      </c>
      <c r="Q1339" s="14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3938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13</v>
      </c>
      <c r="P1340">
        <f t="shared" si="81"/>
        <v>262.52999999999997</v>
      </c>
      <c r="Q1340" s="14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3925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8</v>
      </c>
      <c r="P1341">
        <f t="shared" si="81"/>
        <v>106.08</v>
      </c>
      <c r="Q1341" s="14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3916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233</v>
      </c>
      <c r="P1342">
        <f t="shared" si="81"/>
        <v>0</v>
      </c>
      <c r="Q1342" s="14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3910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16</v>
      </c>
      <c r="P1343">
        <f t="shared" si="81"/>
        <v>85</v>
      </c>
      <c r="Q1343" s="14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3908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8</v>
      </c>
      <c r="P1344">
        <f t="shared" si="81"/>
        <v>3908</v>
      </c>
      <c r="Q1344" s="14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3906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8</v>
      </c>
      <c r="P1345">
        <f t="shared" si="81"/>
        <v>12.09</v>
      </c>
      <c r="Q1345" s="14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3905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260</v>
      </c>
      <c r="P1346">
        <f t="shared" si="81"/>
        <v>28.09</v>
      </c>
      <c r="Q1346" s="14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3902.5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1301</v>
      </c>
      <c r="P1347">
        <f t="shared" ref="P1347:P1410" si="85">IFERROR(ROUND(E1347/L1347,2),0)</f>
        <v>557.5</v>
      </c>
      <c r="Q1347" s="14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3900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80</v>
      </c>
      <c r="P1348">
        <f t="shared" si="85"/>
        <v>26.17</v>
      </c>
      <c r="Q1348" s="14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3880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155</v>
      </c>
      <c r="P1349">
        <f t="shared" si="85"/>
        <v>125.16</v>
      </c>
      <c r="Q1349" s="14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3877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66</v>
      </c>
      <c r="P1350">
        <f t="shared" si="85"/>
        <v>149.12</v>
      </c>
      <c r="Q1350" s="14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3865.55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77</v>
      </c>
      <c r="P1351">
        <f t="shared" si="85"/>
        <v>22.47</v>
      </c>
      <c r="Q1351" s="14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3851.5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77</v>
      </c>
      <c r="P1352">
        <f t="shared" si="85"/>
        <v>49.38</v>
      </c>
      <c r="Q1352" s="14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3822.33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19</v>
      </c>
      <c r="P1353">
        <f t="shared" si="85"/>
        <v>31.85</v>
      </c>
      <c r="Q1353" s="14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3803.55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38</v>
      </c>
      <c r="P1354">
        <f t="shared" si="85"/>
        <v>16.760000000000002</v>
      </c>
      <c r="Q1354" s="14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3800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380</v>
      </c>
      <c r="P1355">
        <f t="shared" si="85"/>
        <v>90.48</v>
      </c>
      <c r="Q1355" s="14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3798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317</v>
      </c>
      <c r="P1356">
        <f t="shared" si="85"/>
        <v>59.34</v>
      </c>
      <c r="Q1356" s="14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3791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152</v>
      </c>
      <c r="P1357">
        <f t="shared" si="85"/>
        <v>31.33</v>
      </c>
      <c r="Q1357" s="14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3785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111</v>
      </c>
      <c r="P1358">
        <f t="shared" si="85"/>
        <v>43.51</v>
      </c>
      <c r="Q1358" s="14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3781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189</v>
      </c>
      <c r="P1359">
        <f t="shared" si="85"/>
        <v>58.17</v>
      </c>
      <c r="Q1359" s="14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3775.5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126</v>
      </c>
      <c r="P1360">
        <f t="shared" si="85"/>
        <v>77.05</v>
      </c>
      <c r="Q1360" s="14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3773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572</v>
      </c>
      <c r="P1361">
        <f t="shared" si="85"/>
        <v>198.58</v>
      </c>
      <c r="Q1361" s="14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3760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251</v>
      </c>
      <c r="P1362">
        <f t="shared" si="85"/>
        <v>46.42</v>
      </c>
      <c r="Q1362" s="14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3751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63</v>
      </c>
      <c r="P1363">
        <f t="shared" si="85"/>
        <v>14.21</v>
      </c>
      <c r="Q1363" s="14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3750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375</v>
      </c>
      <c r="P1364">
        <f t="shared" si="85"/>
        <v>150</v>
      </c>
      <c r="Q1364" s="14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3746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1873</v>
      </c>
      <c r="P1365">
        <f t="shared" si="85"/>
        <v>749.2</v>
      </c>
      <c r="Q1365" s="14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3736.55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9</v>
      </c>
      <c r="P1366">
        <f t="shared" si="85"/>
        <v>25.95</v>
      </c>
      <c r="Q1366" s="14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3735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50</v>
      </c>
      <c r="P1367">
        <f t="shared" si="85"/>
        <v>40.6</v>
      </c>
      <c r="Q1367" s="14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3732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50</v>
      </c>
      <c r="P1368">
        <f t="shared" si="85"/>
        <v>25.39</v>
      </c>
      <c r="Q1368" s="14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3730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75</v>
      </c>
      <c r="P1369">
        <f t="shared" si="85"/>
        <v>41.44</v>
      </c>
      <c r="Q1369" s="14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3710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74</v>
      </c>
      <c r="P1370">
        <f t="shared" si="85"/>
        <v>42.64</v>
      </c>
      <c r="Q1370" s="14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3700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11</v>
      </c>
      <c r="P1371">
        <f t="shared" si="85"/>
        <v>9.11</v>
      </c>
      <c r="Q1371" s="14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247</v>
      </c>
      <c r="P1372">
        <f t="shared" si="85"/>
        <v>185</v>
      </c>
      <c r="Q1372" s="14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3685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53</v>
      </c>
      <c r="P1373">
        <f t="shared" si="85"/>
        <v>52.64</v>
      </c>
      <c r="Q1373" s="14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3684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737</v>
      </c>
      <c r="P1374">
        <f t="shared" si="85"/>
        <v>230.25</v>
      </c>
      <c r="Q1374" s="14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3674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37</v>
      </c>
      <c r="P1375">
        <f t="shared" si="85"/>
        <v>70.650000000000006</v>
      </c>
      <c r="Q1375" s="14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3670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245</v>
      </c>
      <c r="P1376">
        <f t="shared" si="85"/>
        <v>55.61</v>
      </c>
      <c r="Q1376" s="14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3660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92</v>
      </c>
      <c r="P1377">
        <f t="shared" si="85"/>
        <v>33.58</v>
      </c>
      <c r="Q1377" s="14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3659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99</v>
      </c>
      <c r="P1378">
        <f t="shared" si="85"/>
        <v>21.78</v>
      </c>
      <c r="Q1378" s="14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3655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281</v>
      </c>
      <c r="P1379">
        <f t="shared" si="85"/>
        <v>117.9</v>
      </c>
      <c r="Q1379" s="14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3641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182</v>
      </c>
      <c r="P1380">
        <f t="shared" si="85"/>
        <v>27.38</v>
      </c>
      <c r="Q1380" s="14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3638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36</v>
      </c>
      <c r="P1381">
        <f t="shared" si="85"/>
        <v>24.09</v>
      </c>
      <c r="Q1381" s="14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3636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14544</v>
      </c>
      <c r="P1382">
        <f t="shared" si="85"/>
        <v>727.2</v>
      </c>
      <c r="Q1382" s="14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3600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72</v>
      </c>
      <c r="P1383">
        <f t="shared" si="85"/>
        <v>49.32</v>
      </c>
      <c r="Q1383" s="14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3600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45</v>
      </c>
      <c r="P1384">
        <f t="shared" si="85"/>
        <v>24.32</v>
      </c>
      <c r="Q1384" s="14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3598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164</v>
      </c>
      <c r="P1385">
        <f t="shared" si="85"/>
        <v>38.69</v>
      </c>
      <c r="Q1385" s="14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3590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103</v>
      </c>
      <c r="P1386">
        <f t="shared" si="85"/>
        <v>56.98</v>
      </c>
      <c r="Q1386" s="14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3575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45</v>
      </c>
      <c r="P1387">
        <f t="shared" si="85"/>
        <v>26.68</v>
      </c>
      <c r="Q1387" s="14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3572.12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893</v>
      </c>
      <c r="P1388">
        <f t="shared" si="85"/>
        <v>255.15</v>
      </c>
      <c r="Q1388" s="14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3562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89</v>
      </c>
      <c r="P1389">
        <f t="shared" si="85"/>
        <v>45.67</v>
      </c>
      <c r="Q1389" s="14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3555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71</v>
      </c>
      <c r="P1390">
        <f t="shared" si="85"/>
        <v>31.74</v>
      </c>
      <c r="Q1390" s="14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3550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710</v>
      </c>
      <c r="P1391">
        <f t="shared" si="85"/>
        <v>104.41</v>
      </c>
      <c r="Q1391" s="14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3550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127</v>
      </c>
      <c r="P1392">
        <f t="shared" si="85"/>
        <v>186.84</v>
      </c>
      <c r="Q1392" s="14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3540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708</v>
      </c>
      <c r="P1393">
        <f t="shared" si="85"/>
        <v>272.31</v>
      </c>
      <c r="Q1393" s="14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3535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141</v>
      </c>
      <c r="P1394">
        <f t="shared" si="85"/>
        <v>33.99</v>
      </c>
      <c r="Q1394" s="14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3531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35</v>
      </c>
      <c r="P1395">
        <f t="shared" si="85"/>
        <v>67.900000000000006</v>
      </c>
      <c r="Q1395" s="14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3530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471</v>
      </c>
      <c r="P1396">
        <f t="shared" si="85"/>
        <v>207.65</v>
      </c>
      <c r="Q1396" s="14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101</v>
      </c>
      <c r="P1397">
        <f t="shared" si="85"/>
        <v>43.05</v>
      </c>
      <c r="Q1397" s="14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3526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59</v>
      </c>
      <c r="P1398">
        <f t="shared" si="85"/>
        <v>48.3</v>
      </c>
      <c r="Q1398" s="14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3514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35</v>
      </c>
      <c r="P1399">
        <f t="shared" si="85"/>
        <v>22.24</v>
      </c>
      <c r="Q1399" s="14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3510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80</v>
      </c>
      <c r="P1400">
        <f t="shared" si="85"/>
        <v>54</v>
      </c>
      <c r="Q1400" s="14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3508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39</v>
      </c>
      <c r="P1401">
        <f t="shared" si="85"/>
        <v>19.07</v>
      </c>
      <c r="Q1401" s="14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3506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1002</v>
      </c>
      <c r="P1402">
        <f t="shared" si="85"/>
        <v>103.12</v>
      </c>
      <c r="Q1402" s="14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3501.52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140</v>
      </c>
      <c r="P1403">
        <f t="shared" si="85"/>
        <v>14.59</v>
      </c>
      <c r="Q1403" s="14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3500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140</v>
      </c>
      <c r="P1404">
        <f t="shared" si="85"/>
        <v>30.97</v>
      </c>
      <c r="Q1404" s="14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3500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88</v>
      </c>
      <c r="P1405">
        <f t="shared" si="85"/>
        <v>53.03</v>
      </c>
      <c r="Q1405" s="14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3500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24</v>
      </c>
      <c r="P1406">
        <f t="shared" si="85"/>
        <v>700</v>
      </c>
      <c r="Q1406" s="14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3499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14</v>
      </c>
      <c r="P1407">
        <f t="shared" si="85"/>
        <v>205.82</v>
      </c>
      <c r="Q1407" s="14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3486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29</v>
      </c>
      <c r="P1408">
        <f t="shared" si="85"/>
        <v>1162</v>
      </c>
      <c r="Q1408" s="14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3485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116</v>
      </c>
      <c r="P1409">
        <f t="shared" si="85"/>
        <v>1742.5</v>
      </c>
      <c r="Q1409" s="14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3470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347</v>
      </c>
      <c r="P1410">
        <f t="shared" si="85"/>
        <v>578.33000000000004</v>
      </c>
      <c r="Q1410" s="14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3466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87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3466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58</v>
      </c>
      <c r="P1412">
        <f t="shared" si="89"/>
        <v>3466</v>
      </c>
      <c r="Q1412" s="14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3465.32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116</v>
      </c>
      <c r="P1413">
        <f t="shared" si="89"/>
        <v>1155.1099999999999</v>
      </c>
      <c r="Q1413" s="14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3465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50</v>
      </c>
      <c r="P1414">
        <f t="shared" si="89"/>
        <v>266.54000000000002</v>
      </c>
      <c r="Q1414" s="14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3460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173</v>
      </c>
      <c r="P1415">
        <f t="shared" si="89"/>
        <v>3460</v>
      </c>
      <c r="Q1415" s="14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3453.69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691</v>
      </c>
      <c r="P1416">
        <f t="shared" si="89"/>
        <v>3453.69</v>
      </c>
      <c r="Q1416" s="14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3449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78</v>
      </c>
      <c r="P1417">
        <f t="shared" si="89"/>
        <v>383.22</v>
      </c>
      <c r="Q1417" s="14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3441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7</v>
      </c>
      <c r="P1418">
        <f t="shared" si="89"/>
        <v>0</v>
      </c>
      <c r="Q1418" s="14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3440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76</v>
      </c>
      <c r="P1419">
        <f t="shared" si="89"/>
        <v>1720</v>
      </c>
      <c r="Q1419" s="14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3432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114</v>
      </c>
      <c r="P1420">
        <f t="shared" si="89"/>
        <v>3432</v>
      </c>
      <c r="Q1420" s="14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3419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54</v>
      </c>
      <c r="P1421">
        <f t="shared" si="89"/>
        <v>341.9</v>
      </c>
      <c r="Q1421" s="14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3417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3106</v>
      </c>
      <c r="P1422">
        <f t="shared" si="89"/>
        <v>1139</v>
      </c>
      <c r="Q1422" s="14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3415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2</v>
      </c>
      <c r="P1423">
        <f t="shared" si="89"/>
        <v>1707.5</v>
      </c>
      <c r="Q1423" s="14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3410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14</v>
      </c>
      <c r="P1424">
        <f t="shared" si="89"/>
        <v>1705</v>
      </c>
      <c r="Q1424" s="14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3407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11</v>
      </c>
      <c r="P1425">
        <f t="shared" si="89"/>
        <v>3407</v>
      </c>
      <c r="Q1425" s="14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3407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45</v>
      </c>
      <c r="P1426">
        <f t="shared" si="89"/>
        <v>243.36</v>
      </c>
      <c r="Q1426" s="14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3405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26</v>
      </c>
      <c r="P1427">
        <f t="shared" si="89"/>
        <v>0</v>
      </c>
      <c r="Q1427" s="14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3400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340</v>
      </c>
      <c r="P1428">
        <f t="shared" si="89"/>
        <v>0</v>
      </c>
      <c r="Q1428" s="14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3400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68</v>
      </c>
      <c r="P1429">
        <f t="shared" si="89"/>
        <v>850</v>
      </c>
      <c r="Q1429" s="14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3398.1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340</v>
      </c>
      <c r="P1430">
        <f t="shared" si="89"/>
        <v>1132.7</v>
      </c>
      <c r="Q1430" s="14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3397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34</v>
      </c>
      <c r="P1431">
        <f t="shared" si="89"/>
        <v>0</v>
      </c>
      <c r="Q1431" s="14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3395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68</v>
      </c>
      <c r="P1432">
        <f t="shared" si="89"/>
        <v>679</v>
      </c>
      <c r="Q1432" s="14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3392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20</v>
      </c>
      <c r="P1433">
        <f t="shared" si="89"/>
        <v>72.17</v>
      </c>
      <c r="Q1433" s="14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3390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8</v>
      </c>
      <c r="P1434">
        <f t="shared" si="89"/>
        <v>0</v>
      </c>
      <c r="Q1434" s="14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3385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28</v>
      </c>
      <c r="P1435">
        <f t="shared" si="89"/>
        <v>338.5</v>
      </c>
      <c r="Q1435" s="14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3385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4</v>
      </c>
      <c r="P1436">
        <f t="shared" si="89"/>
        <v>307.73</v>
      </c>
      <c r="Q1436" s="14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3383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23</v>
      </c>
      <c r="P1437">
        <f t="shared" si="89"/>
        <v>1691.5</v>
      </c>
      <c r="Q1437" s="14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3380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34</v>
      </c>
      <c r="P1438">
        <f t="shared" si="89"/>
        <v>1690</v>
      </c>
      <c r="Q1438" s="14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3372.25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112</v>
      </c>
      <c r="P1439">
        <f t="shared" si="89"/>
        <v>153.28</v>
      </c>
      <c r="Q1439" s="14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3368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17</v>
      </c>
      <c r="P1440">
        <f t="shared" si="89"/>
        <v>421</v>
      </c>
      <c r="Q1440" s="14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3366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124</v>
      </c>
      <c r="P1441">
        <f t="shared" si="89"/>
        <v>561</v>
      </c>
      <c r="Q1441" s="14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3363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26</v>
      </c>
      <c r="P1442">
        <f t="shared" si="89"/>
        <v>3363</v>
      </c>
      <c r="Q1442" s="14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3360.72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2</v>
      </c>
      <c r="P1443">
        <f t="shared" si="89"/>
        <v>1120.24</v>
      </c>
      <c r="Q1443" s="14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3353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224</v>
      </c>
      <c r="P1444">
        <f t="shared" si="89"/>
        <v>0</v>
      </c>
      <c r="Q1444" s="14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3350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26</v>
      </c>
      <c r="P1445">
        <f t="shared" si="89"/>
        <v>0</v>
      </c>
      <c r="Q1445" s="14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3350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68</v>
      </c>
      <c r="P1446">
        <f t="shared" si="89"/>
        <v>0</v>
      </c>
      <c r="Q1446" s="14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3350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3</v>
      </c>
      <c r="P1447">
        <f t="shared" si="89"/>
        <v>0</v>
      </c>
      <c r="Q1447" s="14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3335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371</v>
      </c>
      <c r="P1448">
        <f t="shared" si="89"/>
        <v>0</v>
      </c>
      <c r="Q1448" s="14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3330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1</v>
      </c>
      <c r="P1449">
        <f t="shared" si="89"/>
        <v>1110</v>
      </c>
      <c r="Q1449" s="14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3321.25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2</v>
      </c>
      <c r="P1450">
        <f t="shared" si="89"/>
        <v>0</v>
      </c>
      <c r="Q1450" s="14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3320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37</v>
      </c>
      <c r="P1451">
        <f t="shared" si="89"/>
        <v>0</v>
      </c>
      <c r="Q1451" s="14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3319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3</v>
      </c>
      <c r="P1452">
        <f t="shared" si="89"/>
        <v>3319</v>
      </c>
      <c r="Q1452" s="14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3319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18</v>
      </c>
      <c r="P1453">
        <f t="shared" si="89"/>
        <v>1659.5</v>
      </c>
      <c r="Q1453" s="14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3318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24</v>
      </c>
      <c r="P1454">
        <f t="shared" si="89"/>
        <v>0</v>
      </c>
      <c r="Q1454" s="14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3317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13</v>
      </c>
      <c r="P1455">
        <f t="shared" si="89"/>
        <v>0</v>
      </c>
      <c r="Q1455" s="14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3315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189</v>
      </c>
      <c r="P1456">
        <f t="shared" si="89"/>
        <v>3315</v>
      </c>
      <c r="Q1456" s="14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3315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22</v>
      </c>
      <c r="P1457">
        <f t="shared" si="89"/>
        <v>473.57</v>
      </c>
      <c r="Q1457" s="14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3307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66</v>
      </c>
      <c r="P1458">
        <f t="shared" si="89"/>
        <v>1102.33</v>
      </c>
      <c r="Q1458" s="14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3305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55</v>
      </c>
      <c r="P1459">
        <f t="shared" si="89"/>
        <v>0</v>
      </c>
      <c r="Q1459" s="14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3294.01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66</v>
      </c>
      <c r="P1460">
        <f t="shared" si="89"/>
        <v>0</v>
      </c>
      <c r="Q1460" s="14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3292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9</v>
      </c>
      <c r="P1461">
        <f t="shared" si="89"/>
        <v>0</v>
      </c>
      <c r="Q1461" s="14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3289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3275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22</v>
      </c>
      <c r="P1463">
        <f t="shared" si="89"/>
        <v>9.6300000000000008</v>
      </c>
      <c r="Q1463" s="14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3275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82</v>
      </c>
      <c r="P1464">
        <f t="shared" si="89"/>
        <v>21.83</v>
      </c>
      <c r="Q1464" s="14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3275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546</v>
      </c>
      <c r="P1465">
        <f t="shared" si="89"/>
        <v>131</v>
      </c>
      <c r="Q1465" s="14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3273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65</v>
      </c>
      <c r="P1466">
        <f t="shared" si="89"/>
        <v>13.99</v>
      </c>
      <c r="Q1466" s="14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3271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11</v>
      </c>
      <c r="P1467">
        <f t="shared" si="89"/>
        <v>1.26</v>
      </c>
      <c r="Q1467" s="14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3270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20</v>
      </c>
      <c r="P1468">
        <f t="shared" si="89"/>
        <v>13.19</v>
      </c>
      <c r="Q1468" s="14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3258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8</v>
      </c>
      <c r="P1469">
        <f t="shared" si="89"/>
        <v>5.43</v>
      </c>
      <c r="Q1469" s="14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3258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34</v>
      </c>
      <c r="P1470">
        <f t="shared" si="89"/>
        <v>11.12</v>
      </c>
      <c r="Q1470" s="14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3255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7</v>
      </c>
      <c r="P1471">
        <f t="shared" si="89"/>
        <v>10.14</v>
      </c>
      <c r="Q1471" s="14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3255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217</v>
      </c>
      <c r="P1472">
        <f t="shared" si="89"/>
        <v>40.19</v>
      </c>
      <c r="Q1472" s="14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3250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</v>
      </c>
      <c r="P1473">
        <f t="shared" si="89"/>
        <v>9.48</v>
      </c>
      <c r="Q1473" s="14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3236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</v>
      </c>
      <c r="P1474">
        <f t="shared" si="89"/>
        <v>9.6300000000000008</v>
      </c>
      <c r="Q1474" s="14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3231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215</v>
      </c>
      <c r="P1475">
        <f t="shared" ref="P1475:P1538" si="93">IFERROR(ROUND(E1475/L1475,2),0)</f>
        <v>68.739999999999995</v>
      </c>
      <c r="Q1475" s="14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108</v>
      </c>
      <c r="P1476">
        <f t="shared" si="93"/>
        <v>42.45</v>
      </c>
      <c r="Q1476" s="14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3226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22</v>
      </c>
      <c r="P1477">
        <f t="shared" si="93"/>
        <v>7.32</v>
      </c>
      <c r="Q1477" s="14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3225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54</v>
      </c>
      <c r="P1478">
        <f t="shared" si="93"/>
        <v>3.52</v>
      </c>
      <c r="Q1478" s="14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3223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</v>
      </c>
      <c r="P1479">
        <f t="shared" si="93"/>
        <v>8.73</v>
      </c>
      <c r="Q1479" s="14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3222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6</v>
      </c>
      <c r="P1480">
        <f t="shared" si="93"/>
        <v>0.16</v>
      </c>
      <c r="Q1480" s="14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3221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201</v>
      </c>
      <c r="P1481">
        <f t="shared" si="93"/>
        <v>45.37</v>
      </c>
      <c r="Q1481" s="14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3211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6</v>
      </c>
      <c r="P1482">
        <f t="shared" si="93"/>
        <v>5.0599999999999996</v>
      </c>
      <c r="Q1482" s="14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3211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64</v>
      </c>
      <c r="P1483">
        <f t="shared" si="93"/>
        <v>535.16999999999996</v>
      </c>
      <c r="Q1483" s="14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3210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64</v>
      </c>
      <c r="P1484">
        <f t="shared" si="93"/>
        <v>3210</v>
      </c>
      <c r="Q1484" s="14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3205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46</v>
      </c>
      <c r="P1485">
        <f t="shared" si="93"/>
        <v>1602.5</v>
      </c>
      <c r="Q1485" s="14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3201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160</v>
      </c>
      <c r="P1486">
        <f t="shared" si="93"/>
        <v>0</v>
      </c>
      <c r="Q1486" s="14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3200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48</v>
      </c>
      <c r="P1487">
        <f t="shared" si="93"/>
        <v>1066.67</v>
      </c>
      <c r="Q1487" s="14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3200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16</v>
      </c>
      <c r="P1488">
        <f t="shared" si="93"/>
        <v>1066.67</v>
      </c>
      <c r="Q1488" s="14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3195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32</v>
      </c>
      <c r="P1489">
        <f t="shared" si="93"/>
        <v>0</v>
      </c>
      <c r="Q1489" s="14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3190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21</v>
      </c>
      <c r="P1490">
        <f t="shared" si="93"/>
        <v>531.66999999999996</v>
      </c>
      <c r="Q1490" s="14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3186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64</v>
      </c>
      <c r="P1491">
        <f t="shared" si="93"/>
        <v>0</v>
      </c>
      <c r="Q1491" s="14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3185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110</v>
      </c>
      <c r="P1492">
        <f t="shared" si="93"/>
        <v>167.63</v>
      </c>
      <c r="Q1492" s="14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3178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265</v>
      </c>
      <c r="P1493">
        <f t="shared" si="93"/>
        <v>3178</v>
      </c>
      <c r="Q1493" s="14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3175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79</v>
      </c>
      <c r="P1494">
        <f t="shared" si="93"/>
        <v>1587.5</v>
      </c>
      <c r="Q1494" s="14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3172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132</v>
      </c>
      <c r="P1495">
        <f t="shared" si="93"/>
        <v>0</v>
      </c>
      <c r="Q1495" s="14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3171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63</v>
      </c>
      <c r="P1496">
        <f t="shared" si="93"/>
        <v>288.27</v>
      </c>
      <c r="Q1496" s="14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3170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159</v>
      </c>
      <c r="P1497">
        <f t="shared" si="93"/>
        <v>0</v>
      </c>
      <c r="Q1497" s="14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3160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211</v>
      </c>
      <c r="P1498">
        <f t="shared" si="93"/>
        <v>0</v>
      </c>
      <c r="Q1498" s="14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3158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21</v>
      </c>
      <c r="P1499">
        <f t="shared" si="93"/>
        <v>3158</v>
      </c>
      <c r="Q1499" s="14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3155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105</v>
      </c>
      <c r="P1500">
        <f t="shared" si="93"/>
        <v>1051.67</v>
      </c>
      <c r="Q1500" s="14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3150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158</v>
      </c>
      <c r="P1501">
        <f t="shared" si="93"/>
        <v>3150</v>
      </c>
      <c r="Q1501" s="14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3148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112</v>
      </c>
      <c r="P1502">
        <f t="shared" si="93"/>
        <v>209.87</v>
      </c>
      <c r="Q1502" s="14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3145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6</v>
      </c>
      <c r="P1503">
        <f t="shared" si="93"/>
        <v>3.55</v>
      </c>
      <c r="Q1503" s="14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3135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14</v>
      </c>
      <c r="P1504">
        <f t="shared" si="93"/>
        <v>9.5299999999999994</v>
      </c>
      <c r="Q1504" s="14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3133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84</v>
      </c>
      <c r="P1505">
        <f t="shared" si="93"/>
        <v>44.13</v>
      </c>
      <c r="Q1505" s="14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3132.63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48</v>
      </c>
      <c r="P1506">
        <f t="shared" si="93"/>
        <v>11.65</v>
      </c>
      <c r="Q1506" s="14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3125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20</v>
      </c>
      <c r="P1507">
        <f t="shared" si="93"/>
        <v>9.06</v>
      </c>
      <c r="Q1507" s="14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3122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208</v>
      </c>
      <c r="P1508">
        <f t="shared" si="93"/>
        <v>72.599999999999994</v>
      </c>
      <c r="Q1508" s="14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3120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260</v>
      </c>
      <c r="P1509">
        <f t="shared" si="93"/>
        <v>94.55</v>
      </c>
      <c r="Q1509" s="14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3120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17</v>
      </c>
      <c r="P1510">
        <f t="shared" si="93"/>
        <v>14.79</v>
      </c>
      <c r="Q1510" s="14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3105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18</v>
      </c>
      <c r="P1511">
        <f t="shared" si="93"/>
        <v>15.84</v>
      </c>
      <c r="Q1511" s="14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3105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19</v>
      </c>
      <c r="P1512">
        <f t="shared" si="93"/>
        <v>7.67</v>
      </c>
      <c r="Q1512" s="14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3100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22</v>
      </c>
      <c r="P1513">
        <f t="shared" si="93"/>
        <v>15.05</v>
      </c>
      <c r="Q1513" s="14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3100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89</v>
      </c>
      <c r="P1514">
        <f t="shared" si="93"/>
        <v>9.25</v>
      </c>
      <c r="Q1514" s="14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3100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39</v>
      </c>
      <c r="P1515">
        <f t="shared" si="93"/>
        <v>14.42</v>
      </c>
      <c r="Q1515" s="14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3100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12</v>
      </c>
      <c r="P1516">
        <f t="shared" si="93"/>
        <v>17.61</v>
      </c>
      <c r="Q1516" s="14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3095.11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</v>
      </c>
      <c r="P1517">
        <f t="shared" si="93"/>
        <v>5.58</v>
      </c>
      <c r="Q1517" s="14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3084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18</v>
      </c>
      <c r="P1518">
        <f t="shared" si="93"/>
        <v>26.59</v>
      </c>
      <c r="Q1518" s="14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3081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21</v>
      </c>
      <c r="P1519">
        <f t="shared" si="93"/>
        <v>5.01</v>
      </c>
      <c r="Q1519" s="14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21</v>
      </c>
      <c r="P1520">
        <f t="shared" si="93"/>
        <v>13.05</v>
      </c>
      <c r="Q1520" s="14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3080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34</v>
      </c>
      <c r="P1521">
        <f t="shared" si="93"/>
        <v>21.24</v>
      </c>
      <c r="Q1521" s="14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3067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17</v>
      </c>
      <c r="P1522">
        <f t="shared" si="93"/>
        <v>18.37</v>
      </c>
      <c r="Q1522" s="14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3062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8</v>
      </c>
      <c r="P1523">
        <f t="shared" si="93"/>
        <v>13.03</v>
      </c>
      <c r="Q1523" s="14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3061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7</v>
      </c>
      <c r="P1524">
        <f t="shared" si="93"/>
        <v>6.77</v>
      </c>
      <c r="Q1524" s="14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3060.22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17</v>
      </c>
      <c r="P1525">
        <f t="shared" si="93"/>
        <v>12.7</v>
      </c>
      <c r="Q1525" s="14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3060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102</v>
      </c>
      <c r="P1526">
        <f t="shared" si="93"/>
        <v>109.29</v>
      </c>
      <c r="Q1526" s="14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3058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118</v>
      </c>
      <c r="P1527">
        <f t="shared" si="93"/>
        <v>21.84</v>
      </c>
      <c r="Q1527" s="14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3055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13</v>
      </c>
      <c r="P1528">
        <f t="shared" si="93"/>
        <v>10.91</v>
      </c>
      <c r="Q1528" s="14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3055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87</v>
      </c>
      <c r="P1529">
        <f t="shared" si="93"/>
        <v>43.64</v>
      </c>
      <c r="Q1529" s="14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102</v>
      </c>
      <c r="P1530">
        <f t="shared" si="93"/>
        <v>19.05</v>
      </c>
      <c r="Q1530" s="14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3046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16</v>
      </c>
      <c r="P1531">
        <f t="shared" si="93"/>
        <v>21.6</v>
      </c>
      <c r="Q1531" s="14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3045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9</v>
      </c>
      <c r="P1532">
        <f t="shared" si="93"/>
        <v>3.48</v>
      </c>
      <c r="Q1532" s="14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3045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130</v>
      </c>
      <c r="P1533">
        <f t="shared" si="93"/>
        <v>41.71</v>
      </c>
      <c r="Q1533" s="14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3045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61</v>
      </c>
      <c r="P1534">
        <f t="shared" si="93"/>
        <v>10.36</v>
      </c>
      <c r="Q1534" s="14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3036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7</v>
      </c>
      <c r="P1535">
        <f t="shared" si="93"/>
        <v>4.0999999999999996</v>
      </c>
      <c r="Q1535" s="14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3035.05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40</v>
      </c>
      <c r="P1536">
        <f t="shared" si="93"/>
        <v>8.23</v>
      </c>
      <c r="Q1536" s="14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3035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76</v>
      </c>
      <c r="P1537">
        <f t="shared" si="93"/>
        <v>27.59</v>
      </c>
      <c r="Q1537" s="14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3035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</v>
      </c>
      <c r="P1538">
        <f t="shared" si="93"/>
        <v>6.67</v>
      </c>
      <c r="Q1538" s="14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3035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25</v>
      </c>
      <c r="P1539">
        <f t="shared" ref="P1539:P1602" si="97">IFERROR(ROUND(E1539/L1539,2),0)</f>
        <v>13.55</v>
      </c>
      <c r="Q1539" s="14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3034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43</v>
      </c>
      <c r="P1540">
        <f t="shared" si="97"/>
        <v>65.959999999999994</v>
      </c>
      <c r="Q1540" s="14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3030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15</v>
      </c>
      <c r="P1541">
        <f t="shared" si="97"/>
        <v>10.67</v>
      </c>
      <c r="Q1541" s="14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3030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20</v>
      </c>
      <c r="P1542">
        <f t="shared" si="97"/>
        <v>30.92</v>
      </c>
      <c r="Q1542" s="14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3030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17</v>
      </c>
      <c r="P1543">
        <f t="shared" si="97"/>
        <v>1515</v>
      </c>
      <c r="Q1543" s="14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3025.66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605</v>
      </c>
      <c r="P1544">
        <f t="shared" si="97"/>
        <v>3025.66</v>
      </c>
      <c r="Q1544" s="14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3022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134</v>
      </c>
      <c r="P1545">
        <f t="shared" si="97"/>
        <v>3022</v>
      </c>
      <c r="Q1545" s="14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3017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302</v>
      </c>
      <c r="P1546">
        <f t="shared" si="97"/>
        <v>0</v>
      </c>
      <c r="Q1546" s="14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3017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101</v>
      </c>
      <c r="P1547">
        <f t="shared" si="97"/>
        <v>3017</v>
      </c>
      <c r="Q1547" s="14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3015.73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302</v>
      </c>
      <c r="P1548">
        <f t="shared" si="97"/>
        <v>274.16000000000003</v>
      </c>
      <c r="Q1548" s="14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3015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15075</v>
      </c>
      <c r="P1549">
        <f t="shared" si="97"/>
        <v>0</v>
      </c>
      <c r="Q1549" s="14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3015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431</v>
      </c>
      <c r="P1550">
        <f t="shared" si="97"/>
        <v>3015</v>
      </c>
      <c r="Q1550" s="14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3014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603</v>
      </c>
      <c r="P1551">
        <f t="shared" si="97"/>
        <v>502.33</v>
      </c>
      <c r="Q1551" s="14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3012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402</v>
      </c>
      <c r="P1552">
        <f t="shared" si="97"/>
        <v>430.29</v>
      </c>
      <c r="Q1552" s="14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3010.01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86</v>
      </c>
      <c r="P1553">
        <f t="shared" si="97"/>
        <v>0</v>
      </c>
      <c r="Q1553" s="14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3005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70</v>
      </c>
      <c r="P1554">
        <f t="shared" si="97"/>
        <v>187.81</v>
      </c>
      <c r="Q1554" s="14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3003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50</v>
      </c>
      <c r="P1555">
        <f t="shared" si="97"/>
        <v>0</v>
      </c>
      <c r="Q1555" s="14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3002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15</v>
      </c>
      <c r="P1556">
        <f t="shared" si="97"/>
        <v>0</v>
      </c>
      <c r="Q1556" s="14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3001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400</v>
      </c>
      <c r="P1557">
        <f t="shared" si="97"/>
        <v>0</v>
      </c>
      <c r="Q1557" s="14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3000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200</v>
      </c>
      <c r="P1558">
        <f t="shared" si="97"/>
        <v>250</v>
      </c>
      <c r="Q1558" s="14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3000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120</v>
      </c>
      <c r="P1559">
        <f t="shared" si="97"/>
        <v>3000</v>
      </c>
      <c r="Q1559" s="14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3000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400</v>
      </c>
      <c r="P1560">
        <f t="shared" si="97"/>
        <v>1000</v>
      </c>
      <c r="Q1560" s="14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3000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20</v>
      </c>
      <c r="P1561">
        <f t="shared" si="97"/>
        <v>3000</v>
      </c>
      <c r="Q1561" s="14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3000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120</v>
      </c>
      <c r="P1562">
        <f t="shared" si="97"/>
        <v>750</v>
      </c>
      <c r="Q1562" s="14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3000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30</v>
      </c>
      <c r="P1563">
        <f t="shared" si="97"/>
        <v>3000</v>
      </c>
      <c r="Q1563" s="14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3000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75</v>
      </c>
      <c r="P1564">
        <f t="shared" si="97"/>
        <v>0</v>
      </c>
      <c r="Q1564" s="14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3000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50</v>
      </c>
      <c r="P1565">
        <f t="shared" si="97"/>
        <v>1500</v>
      </c>
      <c r="Q1565" s="14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3000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30</v>
      </c>
      <c r="P1566">
        <f t="shared" si="97"/>
        <v>3000</v>
      </c>
      <c r="Q1566" s="14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2994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75</v>
      </c>
      <c r="P1567">
        <f t="shared" si="97"/>
        <v>2994</v>
      </c>
      <c r="Q1567" s="14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2993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10</v>
      </c>
      <c r="P1568">
        <f t="shared" si="97"/>
        <v>50.73</v>
      </c>
      <c r="Q1568" s="14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2990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35</v>
      </c>
      <c r="P1569">
        <f t="shared" si="97"/>
        <v>230</v>
      </c>
      <c r="Q1569" s="14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2971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12</v>
      </c>
      <c r="P1570">
        <f t="shared" si="97"/>
        <v>135.05000000000001</v>
      </c>
      <c r="Q1570" s="14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2965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10</v>
      </c>
      <c r="P1571">
        <f t="shared" si="97"/>
        <v>0</v>
      </c>
      <c r="Q1571" s="14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2960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49</v>
      </c>
      <c r="P1572">
        <f t="shared" si="97"/>
        <v>56.92</v>
      </c>
      <c r="Q1572" s="14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2954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24</v>
      </c>
      <c r="P1573">
        <f t="shared" si="97"/>
        <v>738.5</v>
      </c>
      <c r="Q1573" s="14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2946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118</v>
      </c>
      <c r="P1574">
        <f t="shared" si="97"/>
        <v>982</v>
      </c>
      <c r="Q1574" s="14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2945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33</v>
      </c>
      <c r="P1575">
        <f t="shared" si="97"/>
        <v>981.67</v>
      </c>
      <c r="Q1575" s="14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2935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29</v>
      </c>
      <c r="P1576">
        <f t="shared" si="97"/>
        <v>489.17</v>
      </c>
      <c r="Q1576" s="14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2932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29</v>
      </c>
      <c r="P1577">
        <f t="shared" si="97"/>
        <v>83.77</v>
      </c>
      <c r="Q1577" s="14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2930.69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59</v>
      </c>
      <c r="P1578">
        <f t="shared" si="97"/>
        <v>293.07</v>
      </c>
      <c r="Q1578" s="14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2930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29</v>
      </c>
      <c r="P1579">
        <f t="shared" si="97"/>
        <v>1465</v>
      </c>
      <c r="Q1579" s="14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2929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154</v>
      </c>
      <c r="P1580">
        <f t="shared" si="97"/>
        <v>732.25</v>
      </c>
      <c r="Q1580" s="14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2925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88</v>
      </c>
      <c r="P1581">
        <f t="shared" si="97"/>
        <v>1462.5</v>
      </c>
      <c r="Q1581" s="14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2923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167</v>
      </c>
      <c r="P1582">
        <f t="shared" si="97"/>
        <v>0</v>
      </c>
      <c r="Q1582" s="14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2908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291</v>
      </c>
      <c r="P1583">
        <f t="shared" si="97"/>
        <v>2908</v>
      </c>
      <c r="Q1583" s="14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2889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289</v>
      </c>
      <c r="P1584">
        <f t="shared" si="97"/>
        <v>963</v>
      </c>
      <c r="Q1584" s="14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2885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14</v>
      </c>
      <c r="P1585">
        <f t="shared" si="97"/>
        <v>2885</v>
      </c>
      <c r="Q1585" s="14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2881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240</v>
      </c>
      <c r="P1586">
        <f t="shared" si="97"/>
        <v>0</v>
      </c>
      <c r="Q1586" s="14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2879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144</v>
      </c>
      <c r="P1587">
        <f t="shared" si="97"/>
        <v>239.92</v>
      </c>
      <c r="Q1587" s="14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2876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192</v>
      </c>
      <c r="P1588">
        <f t="shared" si="97"/>
        <v>0</v>
      </c>
      <c r="Q1588" s="14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2871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38</v>
      </c>
      <c r="P1589">
        <f t="shared" si="97"/>
        <v>2871</v>
      </c>
      <c r="Q1589" s="14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2870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556</v>
      </c>
      <c r="P1590">
        <f t="shared" si="97"/>
        <v>0</v>
      </c>
      <c r="Q1590" s="14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2867.99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239</v>
      </c>
      <c r="P1591">
        <f t="shared" si="97"/>
        <v>0</v>
      </c>
      <c r="Q1591" s="14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2864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5</v>
      </c>
      <c r="P1592">
        <f t="shared" si="97"/>
        <v>1432</v>
      </c>
      <c r="Q1592" s="14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2857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20</v>
      </c>
      <c r="P1593">
        <f t="shared" si="97"/>
        <v>31.05</v>
      </c>
      <c r="Q1593" s="14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2856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11424</v>
      </c>
      <c r="P1594">
        <f t="shared" si="97"/>
        <v>0</v>
      </c>
      <c r="Q1594" s="14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2842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13</v>
      </c>
      <c r="P1595">
        <f t="shared" si="97"/>
        <v>947.33</v>
      </c>
      <c r="Q1595" s="14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2842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284</v>
      </c>
      <c r="P1596">
        <f t="shared" si="97"/>
        <v>284.2</v>
      </c>
      <c r="Q1596" s="14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2841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3</v>
      </c>
      <c r="P1597">
        <f t="shared" si="97"/>
        <v>405.86</v>
      </c>
      <c r="Q1597" s="14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2836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87</v>
      </c>
      <c r="P1598">
        <f t="shared" si="97"/>
        <v>945.33</v>
      </c>
      <c r="Q1598" s="14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2835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19</v>
      </c>
      <c r="P1599">
        <f t="shared" si="97"/>
        <v>0</v>
      </c>
      <c r="Q1599" s="14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2833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354</v>
      </c>
      <c r="P1600">
        <f t="shared" si="97"/>
        <v>2833</v>
      </c>
      <c r="Q1600" s="14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2831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566</v>
      </c>
      <c r="P1601">
        <f t="shared" si="97"/>
        <v>0</v>
      </c>
      <c r="Q1601" s="14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2826.43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57</v>
      </c>
      <c r="P1602">
        <f t="shared" si="97"/>
        <v>314.05</v>
      </c>
      <c r="Q1602" s="14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2823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113</v>
      </c>
      <c r="P1603">
        <f t="shared" ref="P1603:P1666" si="101">IFERROR(ROUND(E1603/L1603,2),0)</f>
        <v>50.41</v>
      </c>
      <c r="Q1603" s="14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2804.16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187</v>
      </c>
      <c r="P1604">
        <f t="shared" si="101"/>
        <v>87.63</v>
      </c>
      <c r="Q1604" s="14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140</v>
      </c>
      <c r="P1605">
        <f t="shared" si="101"/>
        <v>93.47</v>
      </c>
      <c r="Q1605" s="14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2800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100</v>
      </c>
      <c r="P1606">
        <f t="shared" si="101"/>
        <v>40</v>
      </c>
      <c r="Q1606" s="14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2800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47</v>
      </c>
      <c r="P1607">
        <f t="shared" si="101"/>
        <v>63.64</v>
      </c>
      <c r="Q1607" s="14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2795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35</v>
      </c>
      <c r="P1608">
        <f t="shared" si="101"/>
        <v>30.38</v>
      </c>
      <c r="Q1608" s="14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2788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28</v>
      </c>
      <c r="P1609">
        <f t="shared" si="101"/>
        <v>13.6</v>
      </c>
      <c r="Q1609" s="14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2755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230</v>
      </c>
      <c r="P1610">
        <f t="shared" si="101"/>
        <v>119.78</v>
      </c>
      <c r="Q1610" s="14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2751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183</v>
      </c>
      <c r="P1611">
        <f t="shared" si="101"/>
        <v>687.75</v>
      </c>
      <c r="Q1611" s="14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2750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138</v>
      </c>
      <c r="P1612">
        <f t="shared" si="101"/>
        <v>24.55</v>
      </c>
      <c r="Q1612" s="14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2746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343</v>
      </c>
      <c r="P1613">
        <f t="shared" si="101"/>
        <v>101.7</v>
      </c>
      <c r="Q1613" s="14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2746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549</v>
      </c>
      <c r="P1614">
        <f t="shared" si="101"/>
        <v>249.64</v>
      </c>
      <c r="Q1614" s="14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2735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274</v>
      </c>
      <c r="P1615">
        <f t="shared" si="101"/>
        <v>105.19</v>
      </c>
      <c r="Q1615" s="14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2734.11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55</v>
      </c>
      <c r="P1616">
        <f t="shared" si="101"/>
        <v>35.51</v>
      </c>
      <c r="Q1616" s="14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2729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34</v>
      </c>
      <c r="P1617">
        <f t="shared" si="101"/>
        <v>20.07</v>
      </c>
      <c r="Q1617" s="14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2726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27</v>
      </c>
      <c r="P1618">
        <f t="shared" si="101"/>
        <v>17.36</v>
      </c>
      <c r="Q1618" s="14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2725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39</v>
      </c>
      <c r="P1619">
        <f t="shared" si="101"/>
        <v>17.25</v>
      </c>
      <c r="Q1619" s="14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2725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182</v>
      </c>
      <c r="P1620">
        <f t="shared" si="101"/>
        <v>100.93</v>
      </c>
      <c r="Q1620" s="14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2716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181</v>
      </c>
      <c r="P1621">
        <f t="shared" si="101"/>
        <v>118.09</v>
      </c>
      <c r="Q1621" s="14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2713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271</v>
      </c>
      <c r="P1622">
        <f t="shared" si="101"/>
        <v>159.59</v>
      </c>
      <c r="Q1622" s="14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2710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54</v>
      </c>
      <c r="P1623">
        <f t="shared" si="101"/>
        <v>73.239999999999995</v>
      </c>
      <c r="Q1623" s="14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2706.23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39</v>
      </c>
      <c r="P1624">
        <f t="shared" si="101"/>
        <v>41.63</v>
      </c>
      <c r="Q1624" s="14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2705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361</v>
      </c>
      <c r="P1625">
        <f t="shared" si="101"/>
        <v>150.28</v>
      </c>
      <c r="Q1625" s="14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2700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270</v>
      </c>
      <c r="P1626">
        <f t="shared" si="101"/>
        <v>108</v>
      </c>
      <c r="Q1626" s="14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2700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36</v>
      </c>
      <c r="P1627">
        <f t="shared" si="101"/>
        <v>25.96</v>
      </c>
      <c r="Q1627" s="14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2700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34</v>
      </c>
      <c r="P1628">
        <f t="shared" si="101"/>
        <v>25</v>
      </c>
      <c r="Q1628" s="14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2693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135</v>
      </c>
      <c r="P1629">
        <f t="shared" si="101"/>
        <v>70.87</v>
      </c>
      <c r="Q1629" s="14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2690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67</v>
      </c>
      <c r="P1630">
        <f t="shared" si="101"/>
        <v>30.57</v>
      </c>
      <c r="Q1630" s="14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2689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45</v>
      </c>
      <c r="P1631">
        <f t="shared" si="101"/>
        <v>32.79</v>
      </c>
      <c r="Q1631" s="14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2681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67</v>
      </c>
      <c r="P1632">
        <f t="shared" si="101"/>
        <v>21.28</v>
      </c>
      <c r="Q1632" s="14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2681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27</v>
      </c>
      <c r="P1633">
        <f t="shared" si="101"/>
        <v>20.16</v>
      </c>
      <c r="Q1633" s="14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2670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67</v>
      </c>
      <c r="P1634">
        <f t="shared" si="101"/>
        <v>56.81</v>
      </c>
      <c r="Q1634" s="14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2670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27</v>
      </c>
      <c r="P1635">
        <f t="shared" si="101"/>
        <v>46.03</v>
      </c>
      <c r="Q1635" s="14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2669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133</v>
      </c>
      <c r="P1636">
        <f t="shared" si="101"/>
        <v>83.41</v>
      </c>
      <c r="Q1636" s="14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2663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133</v>
      </c>
      <c r="P1637">
        <f t="shared" si="101"/>
        <v>71.97</v>
      </c>
      <c r="Q1637" s="14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2650.5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59</v>
      </c>
      <c r="P1638">
        <f t="shared" si="101"/>
        <v>30.47</v>
      </c>
      <c r="Q1638" s="14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2650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530</v>
      </c>
      <c r="P1639">
        <f t="shared" si="101"/>
        <v>176.67</v>
      </c>
      <c r="Q1639" s="14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2646.5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265</v>
      </c>
      <c r="P1640">
        <f t="shared" si="101"/>
        <v>98.02</v>
      </c>
      <c r="Q1640" s="14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2636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146</v>
      </c>
      <c r="P1641">
        <f t="shared" si="101"/>
        <v>138.74</v>
      </c>
      <c r="Q1641" s="14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2635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659</v>
      </c>
      <c r="P1642">
        <f t="shared" si="101"/>
        <v>155</v>
      </c>
      <c r="Q1642" s="14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2630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105</v>
      </c>
      <c r="P1643">
        <f t="shared" si="101"/>
        <v>101.15</v>
      </c>
      <c r="Q1643" s="14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2630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219</v>
      </c>
      <c r="P1644">
        <f t="shared" si="101"/>
        <v>93.93</v>
      </c>
      <c r="Q1644" s="14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2630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53</v>
      </c>
      <c r="P1645">
        <f t="shared" si="101"/>
        <v>71.08</v>
      </c>
      <c r="Q1645" s="14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2620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26</v>
      </c>
      <c r="P1646">
        <f t="shared" si="101"/>
        <v>20.47</v>
      </c>
      <c r="Q1646" s="14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2618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52</v>
      </c>
      <c r="P1647">
        <f t="shared" si="101"/>
        <v>261.8</v>
      </c>
      <c r="Q1647" s="14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2616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131</v>
      </c>
      <c r="P1648">
        <f t="shared" si="101"/>
        <v>31.52</v>
      </c>
      <c r="Q1648" s="14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2615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52</v>
      </c>
      <c r="P1649">
        <f t="shared" si="101"/>
        <v>56.85</v>
      </c>
      <c r="Q1649" s="14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2609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113</v>
      </c>
      <c r="P1650">
        <f t="shared" si="101"/>
        <v>28.99</v>
      </c>
      <c r="Q1650" s="14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2608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69</v>
      </c>
      <c r="P1651">
        <f t="shared" si="101"/>
        <v>32.200000000000003</v>
      </c>
      <c r="Q1651" s="14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2608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130</v>
      </c>
      <c r="P1652">
        <f t="shared" si="101"/>
        <v>81.5</v>
      </c>
      <c r="Q1652" s="14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2607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130</v>
      </c>
      <c r="P1653">
        <f t="shared" si="101"/>
        <v>130.35</v>
      </c>
      <c r="Q1653" s="14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2606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58</v>
      </c>
      <c r="P1654">
        <f t="shared" si="101"/>
        <v>37.229999999999997</v>
      </c>
      <c r="Q1654" s="14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2605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52</v>
      </c>
      <c r="P1655">
        <f t="shared" si="101"/>
        <v>15.51</v>
      </c>
      <c r="Q1655" s="14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2600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236</v>
      </c>
      <c r="P1656">
        <f t="shared" si="101"/>
        <v>76.47</v>
      </c>
      <c r="Q1656" s="14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2600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173</v>
      </c>
      <c r="P1657">
        <f t="shared" si="101"/>
        <v>54.17</v>
      </c>
      <c r="Q1657" s="14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2600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35</v>
      </c>
      <c r="P1658">
        <f t="shared" si="101"/>
        <v>54.17</v>
      </c>
      <c r="Q1658" s="14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2598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</v>
      </c>
      <c r="P1659">
        <f t="shared" si="101"/>
        <v>11.76</v>
      </c>
      <c r="Q1659" s="14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2596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43</v>
      </c>
      <c r="P1660">
        <f t="shared" si="101"/>
        <v>24.26</v>
      </c>
      <c r="Q1660" s="14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2594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519</v>
      </c>
      <c r="P1661">
        <f t="shared" si="101"/>
        <v>57.64</v>
      </c>
      <c r="Q1661" s="14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2585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3231</v>
      </c>
      <c r="P1662">
        <f t="shared" si="101"/>
        <v>71.81</v>
      </c>
      <c r="Q1662" s="14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2585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33</v>
      </c>
      <c r="P1663">
        <f t="shared" si="101"/>
        <v>25.59</v>
      </c>
      <c r="Q1663" s="14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2580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32</v>
      </c>
      <c r="P1664">
        <f t="shared" si="101"/>
        <v>41.61</v>
      </c>
      <c r="Q1664" s="14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2576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258</v>
      </c>
      <c r="P1665">
        <f t="shared" si="101"/>
        <v>80.5</v>
      </c>
      <c r="Q1665" s="14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103</v>
      </c>
      <c r="P1666">
        <f t="shared" si="101"/>
        <v>28.93</v>
      </c>
      <c r="Q1666" s="14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2569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73</v>
      </c>
      <c r="P1667">
        <f t="shared" ref="P1667:P1730" si="105">IFERROR(ROUND(E1667/L1667,2),0)</f>
        <v>27.62</v>
      </c>
      <c r="Q1667" s="14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2569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103</v>
      </c>
      <c r="P1668">
        <f t="shared" si="105"/>
        <v>26.21</v>
      </c>
      <c r="Q1668" s="14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2565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75</v>
      </c>
      <c r="P1669">
        <f t="shared" si="105"/>
        <v>31.28</v>
      </c>
      <c r="Q1669" s="14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2565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32</v>
      </c>
      <c r="P1670">
        <f t="shared" si="105"/>
        <v>22.11</v>
      </c>
      <c r="Q1670" s="14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2565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128</v>
      </c>
      <c r="P1671">
        <f t="shared" si="105"/>
        <v>49.33</v>
      </c>
      <c r="Q1671" s="14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2560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256</v>
      </c>
      <c r="P1672">
        <f t="shared" si="105"/>
        <v>111.3</v>
      </c>
      <c r="Q1672" s="14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128</v>
      </c>
      <c r="P1673">
        <f t="shared" si="105"/>
        <v>33.25</v>
      </c>
      <c r="Q1673" s="14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2560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151</v>
      </c>
      <c r="P1674">
        <f t="shared" si="105"/>
        <v>52.24</v>
      </c>
      <c r="Q1674" s="14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2560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122</v>
      </c>
      <c r="P1675">
        <f t="shared" si="105"/>
        <v>43.39</v>
      </c>
      <c r="Q1675" s="14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2555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51</v>
      </c>
      <c r="P1676">
        <f t="shared" si="105"/>
        <v>22.61</v>
      </c>
      <c r="Q1676" s="14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2555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256</v>
      </c>
      <c r="P1677">
        <f t="shared" si="105"/>
        <v>75.150000000000006</v>
      </c>
      <c r="Q1677" s="14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2550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85</v>
      </c>
      <c r="P1678">
        <f t="shared" si="105"/>
        <v>60.71</v>
      </c>
      <c r="Q1678" s="14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2550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43</v>
      </c>
      <c r="P1679">
        <f t="shared" si="105"/>
        <v>60.71</v>
      </c>
      <c r="Q1679" s="14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2550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170</v>
      </c>
      <c r="P1680">
        <f t="shared" si="105"/>
        <v>52.04</v>
      </c>
      <c r="Q1680" s="14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2549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127</v>
      </c>
      <c r="P1681">
        <f t="shared" si="105"/>
        <v>45.52</v>
      </c>
      <c r="Q1681" s="14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2547.69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255</v>
      </c>
      <c r="P1682">
        <f t="shared" si="105"/>
        <v>101.91</v>
      </c>
      <c r="Q1682" s="14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2545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4</v>
      </c>
      <c r="P1683">
        <f t="shared" si="105"/>
        <v>2.88</v>
      </c>
      <c r="Q1683" s="14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2540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42</v>
      </c>
      <c r="P1684">
        <f t="shared" si="105"/>
        <v>0</v>
      </c>
      <c r="Q1684" s="14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2537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72</v>
      </c>
      <c r="P1685">
        <f t="shared" si="105"/>
        <v>253.7</v>
      </c>
      <c r="Q1685" s="14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2535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32</v>
      </c>
      <c r="P1686">
        <f t="shared" si="105"/>
        <v>25.1</v>
      </c>
      <c r="Q1686" s="14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2535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724</v>
      </c>
      <c r="P1687">
        <f t="shared" si="105"/>
        <v>169</v>
      </c>
      <c r="Q1687" s="14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2532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51</v>
      </c>
      <c r="P1688">
        <f t="shared" si="105"/>
        <v>2532</v>
      </c>
      <c r="Q1688" s="14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2526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25</v>
      </c>
      <c r="P1689">
        <f t="shared" si="105"/>
        <v>64.77</v>
      </c>
      <c r="Q1689" s="14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2525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63</v>
      </c>
      <c r="P1690">
        <f t="shared" si="105"/>
        <v>360.71</v>
      </c>
      <c r="Q1690" s="14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2524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105</v>
      </c>
      <c r="P1691">
        <f t="shared" si="105"/>
        <v>180.29</v>
      </c>
      <c r="Q1691" s="14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2521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101</v>
      </c>
      <c r="P1692">
        <f t="shared" si="105"/>
        <v>229.18</v>
      </c>
      <c r="Q1692" s="14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2521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8</v>
      </c>
      <c r="P1693">
        <f t="shared" si="105"/>
        <v>66.34</v>
      </c>
      <c r="Q1693" s="14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2520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50</v>
      </c>
      <c r="P1694">
        <f t="shared" si="105"/>
        <v>168</v>
      </c>
      <c r="Q1694" s="14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2520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84</v>
      </c>
      <c r="P1695">
        <f t="shared" si="105"/>
        <v>315</v>
      </c>
      <c r="Q1695" s="14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2512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25</v>
      </c>
      <c r="P1696">
        <f t="shared" si="105"/>
        <v>2512</v>
      </c>
      <c r="Q1696" s="14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2511.11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21</v>
      </c>
      <c r="P1697">
        <f t="shared" si="105"/>
        <v>109.18</v>
      </c>
      <c r="Q1697" s="14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2506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1</v>
      </c>
      <c r="P1698">
        <f t="shared" si="105"/>
        <v>0</v>
      </c>
      <c r="Q1698" s="14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2506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113.91</v>
      </c>
      <c r="Q1699" s="14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2505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2</v>
      </c>
      <c r="P1700">
        <f t="shared" si="105"/>
        <v>0</v>
      </c>
      <c r="Q1700" s="14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2503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49</v>
      </c>
      <c r="P1701">
        <f t="shared" si="105"/>
        <v>625.75</v>
      </c>
      <c r="Q1701" s="14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2503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13</v>
      </c>
      <c r="P1702">
        <f t="shared" si="105"/>
        <v>31.68</v>
      </c>
      <c r="Q1702" s="14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2501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50</v>
      </c>
      <c r="P1703">
        <f t="shared" si="105"/>
        <v>1250.5</v>
      </c>
      <c r="Q1703" s="14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2501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15</v>
      </c>
      <c r="P1704">
        <f t="shared" si="105"/>
        <v>2501</v>
      </c>
      <c r="Q1704" s="14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2500.25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50</v>
      </c>
      <c r="P1705">
        <f t="shared" si="105"/>
        <v>1250.1300000000001</v>
      </c>
      <c r="Q1705" s="14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2500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125</v>
      </c>
      <c r="P1706">
        <f t="shared" si="105"/>
        <v>227.27</v>
      </c>
      <c r="Q1706" s="14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2500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125</v>
      </c>
      <c r="P1707">
        <f t="shared" si="105"/>
        <v>0</v>
      </c>
      <c r="Q1707" s="14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2500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45</v>
      </c>
      <c r="P1708">
        <f t="shared" si="105"/>
        <v>0</v>
      </c>
      <c r="Q1708" s="14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2500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50</v>
      </c>
      <c r="P1709">
        <f t="shared" si="105"/>
        <v>277.77999999999997</v>
      </c>
      <c r="Q1709" s="14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2500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36</v>
      </c>
      <c r="P1710">
        <f t="shared" si="105"/>
        <v>0</v>
      </c>
      <c r="Q1710" s="14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2500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143</v>
      </c>
      <c r="P1711">
        <f t="shared" si="105"/>
        <v>625</v>
      </c>
      <c r="Q1711" s="14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2500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50</v>
      </c>
      <c r="P1712">
        <f t="shared" si="105"/>
        <v>2500</v>
      </c>
      <c r="Q1712" s="14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2500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25</v>
      </c>
      <c r="P1713">
        <f t="shared" si="105"/>
        <v>1250</v>
      </c>
      <c r="Q1713" s="14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2495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50</v>
      </c>
      <c r="P1714">
        <f t="shared" si="105"/>
        <v>0</v>
      </c>
      <c r="Q1714" s="14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2485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83</v>
      </c>
      <c r="P1715">
        <f t="shared" si="105"/>
        <v>2485</v>
      </c>
      <c r="Q1715" s="14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2484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10</v>
      </c>
      <c r="P1716">
        <f t="shared" si="105"/>
        <v>146.12</v>
      </c>
      <c r="Q1716" s="14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2484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50</v>
      </c>
      <c r="P1717">
        <f t="shared" si="105"/>
        <v>1242</v>
      </c>
      <c r="Q1717" s="14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2476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124</v>
      </c>
      <c r="P1718">
        <f t="shared" si="105"/>
        <v>825.33</v>
      </c>
      <c r="Q1718" s="14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2468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76</v>
      </c>
      <c r="P1719">
        <f t="shared" si="105"/>
        <v>60.2</v>
      </c>
      <c r="Q1719" s="14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2456.66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7</v>
      </c>
      <c r="P1720">
        <f t="shared" si="105"/>
        <v>1228.33</v>
      </c>
      <c r="Q1720" s="14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2451.0100000000002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61</v>
      </c>
      <c r="P1721">
        <f t="shared" si="105"/>
        <v>817</v>
      </c>
      <c r="Q1721" s="14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2445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61</v>
      </c>
      <c r="P1722">
        <f t="shared" si="105"/>
        <v>305.63</v>
      </c>
      <c r="Q1722" s="14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2424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48</v>
      </c>
      <c r="P1723">
        <f t="shared" si="105"/>
        <v>0</v>
      </c>
      <c r="Q1723" s="14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2412.02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84</v>
      </c>
      <c r="P1724">
        <f t="shared" si="105"/>
        <v>2412.02</v>
      </c>
      <c r="Q1724" s="14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2410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24</v>
      </c>
      <c r="P1725">
        <f t="shared" si="105"/>
        <v>803.33</v>
      </c>
      <c r="Q1725" s="14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2405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40</v>
      </c>
      <c r="P1726">
        <f t="shared" si="105"/>
        <v>601.25</v>
      </c>
      <c r="Q1726" s="14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2405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44</v>
      </c>
      <c r="P1727">
        <f t="shared" si="105"/>
        <v>267.22000000000003</v>
      </c>
      <c r="Q1727" s="14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2405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37</v>
      </c>
      <c r="P1728">
        <f t="shared" si="105"/>
        <v>150.31</v>
      </c>
      <c r="Q1728" s="14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2400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80</v>
      </c>
      <c r="P1729">
        <f t="shared" si="105"/>
        <v>2400</v>
      </c>
      <c r="Q1729" s="14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2400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192</v>
      </c>
      <c r="P1730">
        <f t="shared" si="105"/>
        <v>342.86</v>
      </c>
      <c r="Q1730" s="14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2399.94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24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2390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80</v>
      </c>
      <c r="P1732">
        <f t="shared" si="109"/>
        <v>0</v>
      </c>
      <c r="Q1732" s="14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2389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239</v>
      </c>
      <c r="P1733">
        <f t="shared" si="109"/>
        <v>0</v>
      </c>
      <c r="Q1733" s="14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2385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60</v>
      </c>
      <c r="P1734">
        <f t="shared" si="109"/>
        <v>0</v>
      </c>
      <c r="Q1734" s="14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2372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24</v>
      </c>
      <c r="P1735">
        <f t="shared" si="109"/>
        <v>0</v>
      </c>
      <c r="Q1735" s="14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2370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53</v>
      </c>
      <c r="P1736">
        <f t="shared" si="109"/>
        <v>2370</v>
      </c>
      <c r="Q1736" s="14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2370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237</v>
      </c>
      <c r="P1737">
        <f t="shared" si="109"/>
        <v>1185</v>
      </c>
      <c r="Q1737" s="14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2366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79</v>
      </c>
      <c r="P1738">
        <f t="shared" si="109"/>
        <v>2366</v>
      </c>
      <c r="Q1738" s="14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2363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59</v>
      </c>
      <c r="P1739">
        <f t="shared" si="109"/>
        <v>157.53</v>
      </c>
      <c r="Q1739" s="14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2361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47</v>
      </c>
      <c r="P1740">
        <f t="shared" si="109"/>
        <v>2361</v>
      </c>
      <c r="Q1740" s="14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2360.3200000000002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236</v>
      </c>
      <c r="P1741">
        <f t="shared" si="109"/>
        <v>2360.3200000000002</v>
      </c>
      <c r="Q1741" s="14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2358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79</v>
      </c>
      <c r="P1742">
        <f t="shared" si="109"/>
        <v>0</v>
      </c>
      <c r="Q1742" s="14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2355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196</v>
      </c>
      <c r="P1743">
        <f t="shared" si="109"/>
        <v>45.29</v>
      </c>
      <c r="Q1743" s="14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2355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118</v>
      </c>
      <c r="P1744">
        <f t="shared" si="109"/>
        <v>69.260000000000005</v>
      </c>
      <c r="Q1744" s="14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2355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39</v>
      </c>
      <c r="P1745">
        <f t="shared" si="109"/>
        <v>35.15</v>
      </c>
      <c r="Q1745" s="14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2345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43</v>
      </c>
      <c r="P1746">
        <f t="shared" si="109"/>
        <v>33.5</v>
      </c>
      <c r="Q1746" s="14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2340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33</v>
      </c>
      <c r="P1747">
        <f t="shared" si="109"/>
        <v>26.29</v>
      </c>
      <c r="Q1747" s="14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2340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16</v>
      </c>
      <c r="P1748">
        <f t="shared" si="109"/>
        <v>21.87</v>
      </c>
      <c r="Q1748" s="14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2336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26</v>
      </c>
      <c r="P1749">
        <f t="shared" si="109"/>
        <v>14.69</v>
      </c>
      <c r="Q1749" s="14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2335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5</v>
      </c>
      <c r="P1750">
        <f t="shared" si="109"/>
        <v>12.9</v>
      </c>
      <c r="Q1750" s="14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2333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23</v>
      </c>
      <c r="P1751">
        <f t="shared" si="109"/>
        <v>17.809999999999999</v>
      </c>
      <c r="Q1751" s="14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2331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47</v>
      </c>
      <c r="P1752">
        <f t="shared" si="109"/>
        <v>18.649999999999999</v>
      </c>
      <c r="Q1752" s="14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2325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23</v>
      </c>
      <c r="P1753">
        <f t="shared" si="109"/>
        <v>38.11</v>
      </c>
      <c r="Q1753" s="14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2325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194</v>
      </c>
      <c r="P1754">
        <f t="shared" si="109"/>
        <v>25.83</v>
      </c>
      <c r="Q1754" s="14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2321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15</v>
      </c>
      <c r="P1755">
        <f t="shared" si="109"/>
        <v>66.31</v>
      </c>
      <c r="Q1755" s="14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2319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27</v>
      </c>
      <c r="P1756">
        <f t="shared" si="109"/>
        <v>25.77</v>
      </c>
      <c r="Q1756" s="14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2311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9244</v>
      </c>
      <c r="P1757">
        <f t="shared" si="109"/>
        <v>577.75</v>
      </c>
      <c r="Q1757" s="14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2305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42</v>
      </c>
      <c r="P1758">
        <f t="shared" si="109"/>
        <v>19.21</v>
      </c>
      <c r="Q1758" s="14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2300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46</v>
      </c>
      <c r="P1759">
        <f t="shared" si="109"/>
        <v>164.29</v>
      </c>
      <c r="Q1759" s="14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2300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230</v>
      </c>
      <c r="P1760">
        <f t="shared" si="109"/>
        <v>85.19</v>
      </c>
      <c r="Q1760" s="14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2299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46</v>
      </c>
      <c r="P1761">
        <f t="shared" si="109"/>
        <v>46.92</v>
      </c>
      <c r="Q1761" s="14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2298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46</v>
      </c>
      <c r="P1762">
        <f t="shared" si="109"/>
        <v>22.53</v>
      </c>
      <c r="Q1762" s="14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2296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2296</v>
      </c>
      <c r="P1763">
        <f t="shared" si="109"/>
        <v>765.33</v>
      </c>
      <c r="Q1763" s="14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2291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2291</v>
      </c>
      <c r="P1764">
        <f t="shared" si="109"/>
        <v>91.64</v>
      </c>
      <c r="Q1764" s="14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2290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19</v>
      </c>
      <c r="P1765">
        <f t="shared" si="109"/>
        <v>19.41</v>
      </c>
      <c r="Q1765" s="14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2287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21</v>
      </c>
      <c r="P1766">
        <f t="shared" si="109"/>
        <v>58.64</v>
      </c>
      <c r="Q1766" s="14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2286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18</v>
      </c>
      <c r="P1767">
        <f t="shared" si="109"/>
        <v>22.19</v>
      </c>
      <c r="Q1767" s="14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2282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152</v>
      </c>
      <c r="P1768">
        <f t="shared" si="109"/>
        <v>0</v>
      </c>
      <c r="Q1768" s="14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2280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58.46</v>
      </c>
      <c r="Q1769" s="14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2270.37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45</v>
      </c>
      <c r="P1770">
        <f t="shared" si="109"/>
        <v>151.36000000000001</v>
      </c>
      <c r="Q1770" s="14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2265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6</v>
      </c>
      <c r="P1771">
        <f t="shared" si="109"/>
        <v>102.95</v>
      </c>
      <c r="Q1771" s="14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2257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9</v>
      </c>
      <c r="P1772">
        <f t="shared" si="109"/>
        <v>24.53</v>
      </c>
      <c r="Q1772" s="14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2249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54</v>
      </c>
      <c r="P1773">
        <f t="shared" si="109"/>
        <v>89.96</v>
      </c>
      <c r="Q1773" s="14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2245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41</v>
      </c>
      <c r="P1774">
        <f t="shared" si="109"/>
        <v>118.16</v>
      </c>
      <c r="Q1774" s="14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2231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7</v>
      </c>
      <c r="P1775">
        <f t="shared" si="109"/>
        <v>117.42</v>
      </c>
      <c r="Q1775" s="14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2230.4299999999998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89</v>
      </c>
      <c r="P1776">
        <f t="shared" si="109"/>
        <v>171.57</v>
      </c>
      <c r="Q1776" s="14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2230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7</v>
      </c>
      <c r="P1777">
        <f t="shared" si="109"/>
        <v>17.98</v>
      </c>
      <c r="Q1777" s="14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2222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44</v>
      </c>
      <c r="P1778">
        <f t="shared" si="109"/>
        <v>555.5</v>
      </c>
      <c r="Q1778" s="14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2222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46</v>
      </c>
      <c r="P1779">
        <f t="shared" si="109"/>
        <v>222.2</v>
      </c>
      <c r="Q1779" s="14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2215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4</v>
      </c>
      <c r="P1780">
        <f t="shared" si="109"/>
        <v>147.66999999999999</v>
      </c>
      <c r="Q1780" s="14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2210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20</v>
      </c>
      <c r="P1781">
        <f t="shared" si="109"/>
        <v>58.16</v>
      </c>
      <c r="Q1781" s="14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2210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7</v>
      </c>
      <c r="P1782">
        <f t="shared" si="109"/>
        <v>14.54</v>
      </c>
      <c r="Q1782" s="14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2204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40</v>
      </c>
      <c r="P1783">
        <f t="shared" si="109"/>
        <v>91.83</v>
      </c>
      <c r="Q1783" s="14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2202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6</v>
      </c>
      <c r="P1784">
        <f t="shared" si="109"/>
        <v>28.97</v>
      </c>
      <c r="Q1784" s="14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2200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6</v>
      </c>
      <c r="P1785">
        <f t="shared" si="109"/>
        <v>11.89</v>
      </c>
      <c r="Q1785" s="14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2198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44</v>
      </c>
      <c r="P1786">
        <f t="shared" si="109"/>
        <v>66.61</v>
      </c>
      <c r="Q1786" s="14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2196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9</v>
      </c>
      <c r="P1787">
        <f t="shared" si="109"/>
        <v>20.329999999999998</v>
      </c>
      <c r="Q1787" s="14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2195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116</v>
      </c>
      <c r="P1788">
        <f t="shared" si="109"/>
        <v>75.69</v>
      </c>
      <c r="Q1788" s="14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2193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22</v>
      </c>
      <c r="P1789">
        <f t="shared" si="109"/>
        <v>91.38</v>
      </c>
      <c r="Q1789" s="14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2191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40</v>
      </c>
      <c r="P1790">
        <f t="shared" si="109"/>
        <v>547.75</v>
      </c>
      <c r="Q1790" s="14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2191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27</v>
      </c>
      <c r="P1791">
        <f t="shared" si="109"/>
        <v>547.75</v>
      </c>
      <c r="Q1791" s="14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2182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7</v>
      </c>
      <c r="P1792">
        <f t="shared" si="109"/>
        <v>145.47</v>
      </c>
      <c r="Q1792" s="14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2182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73</v>
      </c>
      <c r="P1793">
        <f t="shared" si="109"/>
        <v>545.5</v>
      </c>
      <c r="Q1793" s="14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2180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9</v>
      </c>
      <c r="P1794">
        <f t="shared" si="109"/>
        <v>15.68</v>
      </c>
      <c r="Q1794" s="14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2175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73</v>
      </c>
      <c r="P1795">
        <f t="shared" ref="P1795:P1858" si="113">IFERROR(ROUND(E1795/L1795,2),0)</f>
        <v>1087.5</v>
      </c>
      <c r="Q1795" s="14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2170.9899999999998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24</v>
      </c>
      <c r="P1796">
        <f t="shared" si="113"/>
        <v>120.61</v>
      </c>
      <c r="Q1796" s="14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2161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8</v>
      </c>
      <c r="P1797">
        <f t="shared" si="113"/>
        <v>26.68</v>
      </c>
      <c r="Q1797" s="14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2160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11</v>
      </c>
      <c r="P1798">
        <f t="shared" si="113"/>
        <v>25.12</v>
      </c>
      <c r="Q1798" s="14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2159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22</v>
      </c>
      <c r="P1799">
        <f t="shared" si="113"/>
        <v>15.42</v>
      </c>
      <c r="Q1799" s="14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2156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13</v>
      </c>
      <c r="P1800">
        <f t="shared" si="113"/>
        <v>58.27</v>
      </c>
      <c r="Q1800" s="14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2155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54</v>
      </c>
      <c r="P1801">
        <f t="shared" si="113"/>
        <v>359.17</v>
      </c>
      <c r="Q1801" s="14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2154.66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5</v>
      </c>
      <c r="P1802">
        <f t="shared" si="113"/>
        <v>19.07</v>
      </c>
      <c r="Q1802" s="14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2152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13</v>
      </c>
      <c r="P1803">
        <f t="shared" si="113"/>
        <v>58.16</v>
      </c>
      <c r="Q1803" s="14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2152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61</v>
      </c>
      <c r="P1804">
        <f t="shared" si="113"/>
        <v>119.56</v>
      </c>
      <c r="Q1804" s="14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2150.1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12</v>
      </c>
      <c r="P1805">
        <f t="shared" si="113"/>
        <v>28.67</v>
      </c>
      <c r="Q1805" s="14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2147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14</v>
      </c>
      <c r="P1806">
        <f t="shared" si="113"/>
        <v>41.29</v>
      </c>
      <c r="Q1806" s="14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2145.0100000000002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10</v>
      </c>
      <c r="P1807">
        <f t="shared" si="113"/>
        <v>17.579999999999998</v>
      </c>
      <c r="Q1807" s="14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2145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11</v>
      </c>
      <c r="P1808">
        <f t="shared" si="113"/>
        <v>268.13</v>
      </c>
      <c r="Q1808" s="14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2144.34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43</v>
      </c>
      <c r="P1809">
        <f t="shared" si="113"/>
        <v>268.04000000000002</v>
      </c>
      <c r="Q1809" s="14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2143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8</v>
      </c>
      <c r="P1810">
        <f t="shared" si="113"/>
        <v>22.32</v>
      </c>
      <c r="Q1810" s="14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2142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61</v>
      </c>
      <c r="P1811">
        <f t="shared" si="113"/>
        <v>238</v>
      </c>
      <c r="Q1811" s="14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2141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476</v>
      </c>
      <c r="P1812">
        <f t="shared" si="113"/>
        <v>1070.5</v>
      </c>
      <c r="Q1812" s="14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2140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4</v>
      </c>
      <c r="P1813">
        <f t="shared" si="113"/>
        <v>82.31</v>
      </c>
      <c r="Q1813" s="14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2140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33</v>
      </c>
      <c r="P1814">
        <f t="shared" si="113"/>
        <v>93.04</v>
      </c>
      <c r="Q1814" s="14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2132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24</v>
      </c>
      <c r="P1815">
        <f t="shared" si="113"/>
        <v>0</v>
      </c>
      <c r="Q1815" s="14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2132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18</v>
      </c>
      <c r="P1816">
        <f t="shared" si="113"/>
        <v>15.23</v>
      </c>
      <c r="Q1816" s="14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2130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71</v>
      </c>
      <c r="P1817">
        <f t="shared" si="113"/>
        <v>0</v>
      </c>
      <c r="Q1817" s="14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2130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9</v>
      </c>
      <c r="P1818">
        <f t="shared" si="113"/>
        <v>355</v>
      </c>
      <c r="Q1818" s="14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2129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12</v>
      </c>
      <c r="P1819">
        <f t="shared" si="113"/>
        <v>21.29</v>
      </c>
      <c r="Q1819" s="14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2125.9899999999998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14</v>
      </c>
      <c r="P1820">
        <f t="shared" si="113"/>
        <v>0</v>
      </c>
      <c r="Q1820" s="14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2119.9899999999998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177</v>
      </c>
      <c r="P1821">
        <f t="shared" si="113"/>
        <v>530</v>
      </c>
      <c r="Q1821" s="14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2115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8</v>
      </c>
      <c r="P1822">
        <f t="shared" si="113"/>
        <v>264.38</v>
      </c>
      <c r="Q1822" s="14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2113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85</v>
      </c>
      <c r="P1823">
        <f t="shared" si="113"/>
        <v>37.07</v>
      </c>
      <c r="Q1823" s="14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2112.9899999999998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704</v>
      </c>
      <c r="P1824">
        <f t="shared" si="113"/>
        <v>192.09</v>
      </c>
      <c r="Q1824" s="14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2110.5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302</v>
      </c>
      <c r="P1825">
        <f t="shared" si="113"/>
        <v>63.95</v>
      </c>
      <c r="Q1825" s="14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2110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70</v>
      </c>
      <c r="P1826">
        <f t="shared" si="113"/>
        <v>52.75</v>
      </c>
      <c r="Q1826" s="14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42.14</v>
      </c>
      <c r="Q1827" s="14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2103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105</v>
      </c>
      <c r="P1828">
        <f t="shared" si="113"/>
        <v>55.34</v>
      </c>
      <c r="Q1828" s="14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2102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26</v>
      </c>
      <c r="P1829">
        <f t="shared" si="113"/>
        <v>21.9</v>
      </c>
      <c r="Q1829" s="14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2102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11</v>
      </c>
      <c r="P1830">
        <f t="shared" si="113"/>
        <v>43.79</v>
      </c>
      <c r="Q1830" s="14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2101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140</v>
      </c>
      <c r="P1831">
        <f t="shared" si="113"/>
        <v>63.67</v>
      </c>
      <c r="Q1831" s="14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2100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14</v>
      </c>
      <c r="P1832">
        <f t="shared" si="113"/>
        <v>9.2899999999999991</v>
      </c>
      <c r="Q1832" s="14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2100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210</v>
      </c>
      <c r="P1833">
        <f t="shared" si="113"/>
        <v>150</v>
      </c>
      <c r="Q1833" s="14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2100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600</v>
      </c>
      <c r="P1834">
        <f t="shared" si="113"/>
        <v>105</v>
      </c>
      <c r="Q1834" s="14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2100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525</v>
      </c>
      <c r="P1835">
        <f t="shared" si="113"/>
        <v>84</v>
      </c>
      <c r="Q1835" s="14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2095.2600000000002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21</v>
      </c>
      <c r="P1836">
        <f t="shared" si="113"/>
        <v>23.28</v>
      </c>
      <c r="Q1836" s="14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2095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419</v>
      </c>
      <c r="P1837">
        <f t="shared" si="113"/>
        <v>190.45</v>
      </c>
      <c r="Q1837" s="14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2093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42</v>
      </c>
      <c r="P1838">
        <f t="shared" si="113"/>
        <v>38.049999999999997</v>
      </c>
      <c r="Q1838" s="14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2087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348</v>
      </c>
      <c r="P1839">
        <f t="shared" si="113"/>
        <v>69.569999999999993</v>
      </c>
      <c r="Q1839" s="14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2086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209</v>
      </c>
      <c r="P1840">
        <f t="shared" si="113"/>
        <v>74.5</v>
      </c>
      <c r="Q1840" s="14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2082.25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208</v>
      </c>
      <c r="P1841">
        <f t="shared" si="113"/>
        <v>46.27</v>
      </c>
      <c r="Q1841" s="14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2080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231</v>
      </c>
      <c r="P1842">
        <f t="shared" si="113"/>
        <v>160</v>
      </c>
      <c r="Q1842" s="14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104</v>
      </c>
      <c r="P1843">
        <f t="shared" si="113"/>
        <v>51.9</v>
      </c>
      <c r="Q1843" s="14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2076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104</v>
      </c>
      <c r="P1844">
        <f t="shared" si="113"/>
        <v>98.86</v>
      </c>
      <c r="Q1844" s="14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2075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21</v>
      </c>
      <c r="P1845">
        <f t="shared" si="113"/>
        <v>15.49</v>
      </c>
      <c r="Q1845" s="14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2073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138</v>
      </c>
      <c r="P1846">
        <f t="shared" si="113"/>
        <v>103.65</v>
      </c>
      <c r="Q1846" s="14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2070.5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207</v>
      </c>
      <c r="P1847">
        <f t="shared" si="113"/>
        <v>108.97</v>
      </c>
      <c r="Q1847" s="14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2070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14</v>
      </c>
      <c r="P1848">
        <f t="shared" si="113"/>
        <v>9.9</v>
      </c>
      <c r="Q1848" s="14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2070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83</v>
      </c>
      <c r="P1849">
        <f t="shared" si="113"/>
        <v>54.47</v>
      </c>
      <c r="Q1849" s="14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2065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69</v>
      </c>
      <c r="P1850">
        <f t="shared" si="113"/>
        <v>86.04</v>
      </c>
      <c r="Q1850" s="14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2065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688</v>
      </c>
      <c r="P1851">
        <f t="shared" si="113"/>
        <v>258.13</v>
      </c>
      <c r="Q1851" s="14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2063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23</v>
      </c>
      <c r="P1852">
        <f t="shared" si="113"/>
        <v>11.53</v>
      </c>
      <c r="Q1852" s="14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2060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158</v>
      </c>
      <c r="P1853">
        <f t="shared" si="113"/>
        <v>79.23</v>
      </c>
      <c r="Q1853" s="14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2060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14</v>
      </c>
      <c r="P1854">
        <f t="shared" si="113"/>
        <v>15.73</v>
      </c>
      <c r="Q1854" s="14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2059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257</v>
      </c>
      <c r="P1855">
        <f t="shared" si="113"/>
        <v>147.07</v>
      </c>
      <c r="Q1855" s="14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2056.66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14</v>
      </c>
      <c r="P1856">
        <f t="shared" si="113"/>
        <v>11.82</v>
      </c>
      <c r="Q1856" s="14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2055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23</v>
      </c>
      <c r="P1857">
        <f t="shared" si="113"/>
        <v>10.76</v>
      </c>
      <c r="Q1857" s="14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2055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103</v>
      </c>
      <c r="P1858">
        <f t="shared" si="113"/>
        <v>54.08</v>
      </c>
      <c r="Q1858" s="14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2053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68</v>
      </c>
      <c r="P1859">
        <f t="shared" ref="P1859:P1922" si="117">IFERROR(ROUND(E1859/L1859,2),0)</f>
        <v>93.32</v>
      </c>
      <c r="Q1859" s="14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2053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37</v>
      </c>
      <c r="P1860">
        <f t="shared" si="117"/>
        <v>13.78</v>
      </c>
      <c r="Q1860" s="14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2052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68</v>
      </c>
      <c r="P1861">
        <f t="shared" si="117"/>
        <v>36.64</v>
      </c>
      <c r="Q1861" s="14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2050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273</v>
      </c>
      <c r="P1862">
        <f t="shared" si="117"/>
        <v>107.89</v>
      </c>
      <c r="Q1862" s="14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2050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1</v>
      </c>
      <c r="P1863">
        <f t="shared" si="117"/>
        <v>0</v>
      </c>
      <c r="Q1863" s="14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2050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11</v>
      </c>
      <c r="P1864">
        <f t="shared" si="117"/>
        <v>128.13</v>
      </c>
      <c r="Q1864" s="14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2050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82</v>
      </c>
      <c r="P1865">
        <f t="shared" si="117"/>
        <v>1025</v>
      </c>
      <c r="Q1865" s="14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2047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31</v>
      </c>
      <c r="P1866">
        <f t="shared" si="117"/>
        <v>42.65</v>
      </c>
      <c r="Q1866" s="14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2042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2</v>
      </c>
      <c r="P1867">
        <f t="shared" si="117"/>
        <v>1021</v>
      </c>
      <c r="Q1867" s="14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2041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8</v>
      </c>
      <c r="P1868">
        <f t="shared" si="117"/>
        <v>1020.5</v>
      </c>
      <c r="Q1868" s="14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2035.05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10</v>
      </c>
      <c r="P1869">
        <f t="shared" si="117"/>
        <v>2035.05</v>
      </c>
      <c r="Q1869" s="14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2035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8</v>
      </c>
      <c r="P1870">
        <f t="shared" si="117"/>
        <v>119.71</v>
      </c>
      <c r="Q1870" s="14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2035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20</v>
      </c>
      <c r="P1871">
        <f t="shared" si="117"/>
        <v>0</v>
      </c>
      <c r="Q1871" s="14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2033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58</v>
      </c>
      <c r="P1872">
        <f t="shared" si="117"/>
        <v>184.82</v>
      </c>
      <c r="Q1872" s="14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2031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31</v>
      </c>
      <c r="P1873">
        <f t="shared" si="117"/>
        <v>21.38</v>
      </c>
      <c r="Q1873" s="14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2030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10</v>
      </c>
      <c r="P1874">
        <f t="shared" si="117"/>
        <v>156.15</v>
      </c>
      <c r="Q1874" s="14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2030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25</v>
      </c>
      <c r="P1875">
        <f t="shared" si="117"/>
        <v>1015</v>
      </c>
      <c r="Q1875" s="14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2028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1</v>
      </c>
      <c r="P1876">
        <f t="shared" si="117"/>
        <v>1014</v>
      </c>
      <c r="Q1876" s="14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2027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20</v>
      </c>
      <c r="P1877">
        <f t="shared" si="117"/>
        <v>675.67</v>
      </c>
      <c r="Q1877" s="14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2027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724</v>
      </c>
      <c r="P1878">
        <f t="shared" si="117"/>
        <v>0</v>
      </c>
      <c r="Q1878" s="14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2025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3375</v>
      </c>
      <c r="P1879">
        <f t="shared" si="117"/>
        <v>0</v>
      </c>
      <c r="Q1879" s="14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2025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25</v>
      </c>
      <c r="P1880">
        <f t="shared" si="117"/>
        <v>0</v>
      </c>
      <c r="Q1880" s="14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2025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41</v>
      </c>
      <c r="P1881">
        <f t="shared" si="117"/>
        <v>1012.5</v>
      </c>
      <c r="Q1881" s="14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2025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41</v>
      </c>
      <c r="P1882">
        <f t="shared" si="117"/>
        <v>84.38</v>
      </c>
      <c r="Q1882" s="14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101</v>
      </c>
      <c r="P1883">
        <f t="shared" si="117"/>
        <v>28.86</v>
      </c>
      <c r="Q1883" s="14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2020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60</v>
      </c>
      <c r="P1884">
        <f t="shared" si="117"/>
        <v>24.94</v>
      </c>
      <c r="Q1884" s="14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2020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202</v>
      </c>
      <c r="P1885">
        <f t="shared" si="117"/>
        <v>63.13</v>
      </c>
      <c r="Q1885" s="14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2020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202</v>
      </c>
      <c r="P1886">
        <f t="shared" si="117"/>
        <v>77.69</v>
      </c>
      <c r="Q1886" s="14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2020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44</v>
      </c>
      <c r="P1887">
        <f t="shared" si="117"/>
        <v>19.239999999999998</v>
      </c>
      <c r="Q1887" s="14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2020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168</v>
      </c>
      <c r="P1888">
        <f t="shared" si="117"/>
        <v>69.66</v>
      </c>
      <c r="Q1888" s="14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2015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67</v>
      </c>
      <c r="P1889">
        <f t="shared" si="117"/>
        <v>251.88</v>
      </c>
      <c r="Q1889" s="14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2015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81</v>
      </c>
      <c r="P1890">
        <f t="shared" si="117"/>
        <v>22.64</v>
      </c>
      <c r="Q1890" s="14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2015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101</v>
      </c>
      <c r="P1891">
        <f t="shared" si="117"/>
        <v>45.8</v>
      </c>
      <c r="Q1891" s="14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2015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17</v>
      </c>
      <c r="P1892">
        <f t="shared" si="117"/>
        <v>8.19</v>
      </c>
      <c r="Q1892" s="14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2015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20</v>
      </c>
      <c r="P1893">
        <f t="shared" si="117"/>
        <v>16.79</v>
      </c>
      <c r="Q1893" s="14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2013.47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403</v>
      </c>
      <c r="P1894">
        <f t="shared" si="117"/>
        <v>77.44</v>
      </c>
      <c r="Q1894" s="14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2010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80</v>
      </c>
      <c r="P1895">
        <f t="shared" si="117"/>
        <v>44.67</v>
      </c>
      <c r="Q1895" s="14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2010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201</v>
      </c>
      <c r="P1896">
        <f t="shared" si="117"/>
        <v>100.5</v>
      </c>
      <c r="Q1896" s="14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2007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22</v>
      </c>
      <c r="P1897">
        <f t="shared" si="117"/>
        <v>42.7</v>
      </c>
      <c r="Q1897" s="14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2005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445</v>
      </c>
      <c r="P1898">
        <f t="shared" si="117"/>
        <v>154.22999999999999</v>
      </c>
      <c r="Q1898" s="14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2005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32</v>
      </c>
      <c r="P1899">
        <f t="shared" si="117"/>
        <v>10.96</v>
      </c>
      <c r="Q1899" s="14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2005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201</v>
      </c>
      <c r="P1900">
        <f t="shared" si="117"/>
        <v>95.48</v>
      </c>
      <c r="Q1900" s="14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2005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223</v>
      </c>
      <c r="P1901">
        <f t="shared" si="117"/>
        <v>47.74</v>
      </c>
      <c r="Q1901" s="14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2004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80</v>
      </c>
      <c r="P1902">
        <f t="shared" si="117"/>
        <v>37.11</v>
      </c>
      <c r="Q1902" s="14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2004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2</v>
      </c>
      <c r="P1903">
        <f t="shared" si="117"/>
        <v>80.16</v>
      </c>
      <c r="Q1903" s="14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2002.22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200</v>
      </c>
      <c r="P1904">
        <f t="shared" si="117"/>
        <v>667.41</v>
      </c>
      <c r="Q1904" s="14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2001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67</v>
      </c>
      <c r="P1905">
        <f t="shared" si="117"/>
        <v>48.8</v>
      </c>
      <c r="Q1905" s="14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2001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4</v>
      </c>
      <c r="P1906">
        <f t="shared" si="117"/>
        <v>1000.5</v>
      </c>
      <c r="Q1906" s="14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2000.66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8</v>
      </c>
      <c r="P1907">
        <f t="shared" si="117"/>
        <v>500.17</v>
      </c>
      <c r="Q1907" s="14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2000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</v>
      </c>
      <c r="P1908">
        <f t="shared" si="117"/>
        <v>20.2</v>
      </c>
      <c r="Q1908" s="14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2000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7</v>
      </c>
      <c r="P1909">
        <f t="shared" si="117"/>
        <v>500</v>
      </c>
      <c r="Q1909" s="14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2000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8</v>
      </c>
      <c r="P1910">
        <f t="shared" si="117"/>
        <v>500</v>
      </c>
      <c r="Q1910" s="14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2000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6</v>
      </c>
      <c r="P1911">
        <f t="shared" si="117"/>
        <v>52.63</v>
      </c>
      <c r="Q1911" s="14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2000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2</v>
      </c>
      <c r="P1912">
        <f t="shared" si="117"/>
        <v>7.02</v>
      </c>
      <c r="Q1912" s="14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2000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5</v>
      </c>
      <c r="P1913">
        <f t="shared" si="117"/>
        <v>2000</v>
      </c>
      <c r="Q1913" s="14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2000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40</v>
      </c>
      <c r="P1914">
        <f t="shared" si="117"/>
        <v>47.62</v>
      </c>
      <c r="Q1914" s="14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2000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4</v>
      </c>
      <c r="P1915">
        <f t="shared" si="117"/>
        <v>76.92</v>
      </c>
      <c r="Q1915" s="14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2000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300</v>
      </c>
      <c r="P1916">
        <f t="shared" si="117"/>
        <v>1000</v>
      </c>
      <c r="Q1916" s="14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2000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400</v>
      </c>
      <c r="P1917">
        <f t="shared" si="117"/>
        <v>500</v>
      </c>
      <c r="Q1917" s="14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2000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10</v>
      </c>
      <c r="P1918">
        <f t="shared" si="117"/>
        <v>333.33</v>
      </c>
      <c r="Q1918" s="14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2000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1</v>
      </c>
      <c r="P1919">
        <f t="shared" si="117"/>
        <v>28.57</v>
      </c>
      <c r="Q1919" s="14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2000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8</v>
      </c>
      <c r="P1920">
        <f t="shared" si="117"/>
        <v>222.22</v>
      </c>
      <c r="Q1920" s="14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1993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399</v>
      </c>
      <c r="P1921">
        <f t="shared" si="117"/>
        <v>249.13</v>
      </c>
      <c r="Q1921" s="14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1988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20</v>
      </c>
      <c r="P1922">
        <f t="shared" si="117"/>
        <v>18.93</v>
      </c>
      <c r="Q1922" s="14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1982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132</v>
      </c>
      <c r="P1923">
        <f t="shared" ref="P1923:P1986" si="121">IFERROR(ROUND(E1923/L1923,2),0)</f>
        <v>52.16</v>
      </c>
      <c r="Q1923" s="14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1967.76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98</v>
      </c>
      <c r="P1924">
        <f t="shared" si="121"/>
        <v>30.75</v>
      </c>
      <c r="Q1924" s="14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1967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1574</v>
      </c>
      <c r="P1925">
        <f t="shared" si="121"/>
        <v>151.31</v>
      </c>
      <c r="Q1925" s="14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1955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65</v>
      </c>
      <c r="P1926">
        <f t="shared" si="121"/>
        <v>59.24</v>
      </c>
      <c r="Q1926" s="14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1950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130</v>
      </c>
      <c r="P1927">
        <f t="shared" si="121"/>
        <v>37.5</v>
      </c>
      <c r="Q1927" s="14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1941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129</v>
      </c>
      <c r="P1928">
        <f t="shared" si="121"/>
        <v>18.14</v>
      </c>
      <c r="Q1928" s="14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1940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323</v>
      </c>
      <c r="P1929">
        <f t="shared" si="121"/>
        <v>176.36</v>
      </c>
      <c r="Q1929" s="14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1937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76</v>
      </c>
      <c r="P1930">
        <f t="shared" si="121"/>
        <v>56.97</v>
      </c>
      <c r="Q1930" s="14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1920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60</v>
      </c>
      <c r="P1931">
        <f t="shared" si="121"/>
        <v>25.6</v>
      </c>
      <c r="Q1931" s="14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1920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192</v>
      </c>
      <c r="P1932">
        <f t="shared" si="121"/>
        <v>73.849999999999994</v>
      </c>
      <c r="Q1932" s="14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1918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96</v>
      </c>
      <c r="P1933">
        <f t="shared" si="121"/>
        <v>38.36</v>
      </c>
      <c r="Q1933" s="14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1913.05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36</v>
      </c>
      <c r="P1934">
        <f t="shared" si="121"/>
        <v>23.91</v>
      </c>
      <c r="Q1934" s="14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1910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32</v>
      </c>
      <c r="P1935">
        <f t="shared" si="121"/>
        <v>17.36</v>
      </c>
      <c r="Q1935" s="14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1908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38</v>
      </c>
      <c r="P1936">
        <f t="shared" si="121"/>
        <v>24.78</v>
      </c>
      <c r="Q1936" s="14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1897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76</v>
      </c>
      <c r="P1937">
        <f t="shared" si="121"/>
        <v>37.94</v>
      </c>
      <c r="Q1937" s="14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1888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25</v>
      </c>
      <c r="P1938">
        <f t="shared" si="121"/>
        <v>13.02</v>
      </c>
      <c r="Q1938" s="14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1884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314</v>
      </c>
      <c r="P1939">
        <f t="shared" si="121"/>
        <v>64.97</v>
      </c>
      <c r="Q1939" s="14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1883.64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13</v>
      </c>
      <c r="P1940">
        <f t="shared" si="121"/>
        <v>16.52</v>
      </c>
      <c r="Q1940" s="14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1877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19</v>
      </c>
      <c r="P1941">
        <f t="shared" si="121"/>
        <v>19.55</v>
      </c>
      <c r="Q1941" s="14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1877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289</v>
      </c>
      <c r="P1942">
        <f t="shared" si="121"/>
        <v>60.55</v>
      </c>
      <c r="Q1942" s="14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1876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</v>
      </c>
      <c r="P1943">
        <f t="shared" si="121"/>
        <v>0.38</v>
      </c>
      <c r="Q1943" s="14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1876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31</v>
      </c>
      <c r="P1944">
        <f t="shared" si="121"/>
        <v>19.75</v>
      </c>
      <c r="Q1944" s="14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1873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19</v>
      </c>
      <c r="P1945">
        <f t="shared" si="121"/>
        <v>0.76</v>
      </c>
      <c r="Q1945" s="14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1870.99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5</v>
      </c>
      <c r="P1946">
        <f t="shared" si="121"/>
        <v>1.05</v>
      </c>
      <c r="Q1946" s="14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1870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2</v>
      </c>
      <c r="P1947">
        <f t="shared" si="121"/>
        <v>2.75</v>
      </c>
      <c r="Q1947" s="14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1867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25</v>
      </c>
      <c r="P1948">
        <f t="shared" si="121"/>
        <v>26.67</v>
      </c>
      <c r="Q1948" s="14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1867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233</v>
      </c>
      <c r="P1949">
        <f t="shared" si="121"/>
        <v>81.17</v>
      </c>
      <c r="Q1949" s="14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1864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2</v>
      </c>
      <c r="P1950">
        <f t="shared" si="121"/>
        <v>0.44</v>
      </c>
      <c r="Q1950" s="14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1862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4</v>
      </c>
      <c r="P1951">
        <f t="shared" si="121"/>
        <v>1.97</v>
      </c>
      <c r="Q1951" s="14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1860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4</v>
      </c>
      <c r="P1952">
        <f t="shared" si="121"/>
        <v>0.99</v>
      </c>
      <c r="Q1952" s="14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1860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4</v>
      </c>
      <c r="P1953">
        <f t="shared" si="121"/>
        <v>2.23</v>
      </c>
      <c r="Q1953" s="14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1855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5</v>
      </c>
      <c r="P1954">
        <f t="shared" si="121"/>
        <v>2.72</v>
      </c>
      <c r="Q1954" s="14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1841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12</v>
      </c>
      <c r="P1955">
        <f t="shared" si="121"/>
        <v>12.52</v>
      </c>
      <c r="Q1955" s="14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1839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4</v>
      </c>
      <c r="P1956">
        <f t="shared" si="121"/>
        <v>4.43</v>
      </c>
      <c r="Q1956" s="14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1835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4</v>
      </c>
      <c r="P1957">
        <f t="shared" si="121"/>
        <v>6.33</v>
      </c>
      <c r="Q1957" s="14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1831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3</v>
      </c>
      <c r="P1958">
        <f t="shared" si="121"/>
        <v>5.0199999999999996</v>
      </c>
      <c r="Q1958" s="14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1830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6</v>
      </c>
      <c r="P1959">
        <f t="shared" si="121"/>
        <v>2.77</v>
      </c>
      <c r="Q1959" s="14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1830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26</v>
      </c>
      <c r="P1960">
        <f t="shared" si="121"/>
        <v>1.35</v>
      </c>
      <c r="Q1960" s="14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1827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18</v>
      </c>
      <c r="P1961">
        <f t="shared" si="121"/>
        <v>4.3099999999999996</v>
      </c>
      <c r="Q1961" s="14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1826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3</v>
      </c>
      <c r="P1962">
        <f t="shared" si="121"/>
        <v>55.33</v>
      </c>
      <c r="Q1962" s="14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1825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18</v>
      </c>
      <c r="P1963">
        <f t="shared" si="121"/>
        <v>1.1200000000000001</v>
      </c>
      <c r="Q1963" s="14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1821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18</v>
      </c>
      <c r="P1964">
        <f t="shared" si="121"/>
        <v>5.95</v>
      </c>
      <c r="Q1964" s="14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1820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10</v>
      </c>
      <c r="P1965">
        <f t="shared" si="121"/>
        <v>8.8800000000000008</v>
      </c>
      <c r="Q1965" s="14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1807.74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</v>
      </c>
      <c r="P1966">
        <f t="shared" si="121"/>
        <v>1.41</v>
      </c>
      <c r="Q1966" s="14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1805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36</v>
      </c>
      <c r="P1967">
        <f t="shared" si="121"/>
        <v>17.52</v>
      </c>
      <c r="Q1967" s="14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1803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</v>
      </c>
      <c r="P1968">
        <f t="shared" si="121"/>
        <v>1.19</v>
      </c>
      <c r="Q1968" s="14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1800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9</v>
      </c>
      <c r="P1969">
        <f t="shared" si="121"/>
        <v>4.4400000000000004</v>
      </c>
      <c r="Q1969" s="14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1800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4</v>
      </c>
      <c r="P1970">
        <f t="shared" si="121"/>
        <v>3.53</v>
      </c>
      <c r="Q1970" s="14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1800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9</v>
      </c>
      <c r="P1971">
        <f t="shared" si="121"/>
        <v>0.95</v>
      </c>
      <c r="Q1971" s="14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1788.57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36</v>
      </c>
      <c r="P1972">
        <f t="shared" si="121"/>
        <v>2.5499999999999998</v>
      </c>
      <c r="Q1972" s="14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1788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0</v>
      </c>
      <c r="P1973">
        <f t="shared" si="121"/>
        <v>0.46</v>
      </c>
      <c r="Q1973" s="14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1785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71</v>
      </c>
      <c r="P1974">
        <f t="shared" si="121"/>
        <v>7.5</v>
      </c>
      <c r="Q1974" s="14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1785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1</v>
      </c>
      <c r="P1975">
        <f t="shared" si="121"/>
        <v>0.87</v>
      </c>
      <c r="Q1975" s="14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1782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9</v>
      </c>
      <c r="P1976">
        <f t="shared" si="121"/>
        <v>4.43</v>
      </c>
      <c r="Q1976" s="14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1776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11</v>
      </c>
      <c r="P1977">
        <f t="shared" si="121"/>
        <v>7.02</v>
      </c>
      <c r="Q1977" s="14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1776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44</v>
      </c>
      <c r="P1978">
        <f t="shared" si="121"/>
        <v>3.75</v>
      </c>
      <c r="Q1978" s="14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1776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</v>
      </c>
      <c r="P1979">
        <f t="shared" si="121"/>
        <v>2.16</v>
      </c>
      <c r="Q1979" s="14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1775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4</v>
      </c>
      <c r="P1980">
        <f t="shared" si="121"/>
        <v>4.57</v>
      </c>
      <c r="Q1980" s="14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1773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</v>
      </c>
      <c r="P1981">
        <f t="shared" si="121"/>
        <v>2.1800000000000002</v>
      </c>
      <c r="Q1981" s="14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1772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4</v>
      </c>
      <c r="P1982">
        <f t="shared" si="121"/>
        <v>0.91</v>
      </c>
      <c r="Q1982" s="14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1767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24</v>
      </c>
      <c r="P1983">
        <f t="shared" si="121"/>
        <v>147.25</v>
      </c>
      <c r="Q1983" s="14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1766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1</v>
      </c>
      <c r="P1984">
        <f t="shared" si="121"/>
        <v>0</v>
      </c>
      <c r="Q1984" s="14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1762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5</v>
      </c>
      <c r="P1985">
        <f t="shared" si="121"/>
        <v>110.13</v>
      </c>
      <c r="Q1985" s="14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1758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12</v>
      </c>
      <c r="P1986">
        <f t="shared" si="121"/>
        <v>251.14</v>
      </c>
      <c r="Q1986" s="14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1755.01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110</v>
      </c>
      <c r="P1987">
        <f t="shared" ref="P1987:P2050" si="125">IFERROR(ROUND(E1987/L1987,2),0)</f>
        <v>438.75</v>
      </c>
      <c r="Q1987" s="14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1751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88</v>
      </c>
      <c r="P1988">
        <f t="shared" si="125"/>
        <v>1751</v>
      </c>
      <c r="Q1988" s="14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1750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32</v>
      </c>
      <c r="P1989">
        <f t="shared" si="125"/>
        <v>62.5</v>
      </c>
      <c r="Q1989" s="14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1748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29</v>
      </c>
      <c r="P1990">
        <f t="shared" si="125"/>
        <v>1748</v>
      </c>
      <c r="Q1990" s="14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1742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35</v>
      </c>
      <c r="P1991">
        <f t="shared" si="125"/>
        <v>1742</v>
      </c>
      <c r="Q1991" s="14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1739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58</v>
      </c>
      <c r="P1992">
        <f t="shared" si="125"/>
        <v>347.8</v>
      </c>
      <c r="Q1992" s="14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1728.07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86</v>
      </c>
      <c r="P1993">
        <f t="shared" si="125"/>
        <v>576.02</v>
      </c>
      <c r="Q1993" s="14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1720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115</v>
      </c>
      <c r="P1994">
        <f t="shared" si="125"/>
        <v>860</v>
      </c>
      <c r="Q1994" s="14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1715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86</v>
      </c>
      <c r="P1995">
        <f t="shared" si="125"/>
        <v>0</v>
      </c>
      <c r="Q1995" s="14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1710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53</v>
      </c>
      <c r="P1996">
        <f t="shared" si="125"/>
        <v>0</v>
      </c>
      <c r="Q1996" s="14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1707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171</v>
      </c>
      <c r="P1997">
        <f t="shared" si="125"/>
        <v>569</v>
      </c>
      <c r="Q1997" s="14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1707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1</v>
      </c>
      <c r="P1998">
        <f t="shared" si="125"/>
        <v>0</v>
      </c>
      <c r="Q1998" s="14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1705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26</v>
      </c>
      <c r="P1999">
        <f t="shared" si="125"/>
        <v>0</v>
      </c>
      <c r="Q1999" s="14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1700.01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68</v>
      </c>
      <c r="P2000">
        <f t="shared" si="125"/>
        <v>566.66999999999996</v>
      </c>
      <c r="Q2000" s="14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1700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5</v>
      </c>
      <c r="P2001">
        <f t="shared" si="125"/>
        <v>242.86</v>
      </c>
      <c r="Q2001" s="14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1698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34</v>
      </c>
      <c r="P2002">
        <f t="shared" si="125"/>
        <v>67.92</v>
      </c>
      <c r="Q2002" s="14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1697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</v>
      </c>
      <c r="P2003">
        <f t="shared" si="125"/>
        <v>1.04</v>
      </c>
      <c r="Q2003" s="14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1697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3</v>
      </c>
      <c r="P2004">
        <f t="shared" si="125"/>
        <v>1.23</v>
      </c>
      <c r="Q2004" s="14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1691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338</v>
      </c>
      <c r="P2005">
        <f t="shared" si="125"/>
        <v>99.47</v>
      </c>
      <c r="Q2005" s="14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1690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3</v>
      </c>
      <c r="P2006">
        <f t="shared" si="125"/>
        <v>4.7699999999999996</v>
      </c>
      <c r="Q2006" s="14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1686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6</v>
      </c>
      <c r="P2007">
        <f t="shared" si="125"/>
        <v>8.83</v>
      </c>
      <c r="Q2007" s="14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1686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3</v>
      </c>
      <c r="P2008">
        <f t="shared" si="125"/>
        <v>5.56</v>
      </c>
      <c r="Q2008" s="14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1686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17</v>
      </c>
      <c r="P2009">
        <f t="shared" si="125"/>
        <v>12.31</v>
      </c>
      <c r="Q2009" s="14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1677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107</v>
      </c>
      <c r="P2010">
        <f t="shared" si="125"/>
        <v>40.9</v>
      </c>
      <c r="Q2010" s="14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1671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</v>
      </c>
      <c r="P2011">
        <f t="shared" si="125"/>
        <v>4.2</v>
      </c>
      <c r="Q2011" s="14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1669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6</v>
      </c>
      <c r="P2012">
        <f t="shared" si="125"/>
        <v>0.96</v>
      </c>
      <c r="Q2012" s="14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1668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3</v>
      </c>
      <c r="P2013">
        <f t="shared" si="125"/>
        <v>1.72</v>
      </c>
      <c r="Q2013" s="14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1665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33</v>
      </c>
      <c r="P2014">
        <f t="shared" si="125"/>
        <v>9.1</v>
      </c>
      <c r="Q2014" s="14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1661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1</v>
      </c>
      <c r="P2015">
        <f t="shared" si="125"/>
        <v>0.36</v>
      </c>
      <c r="Q2015" s="14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1661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6</v>
      </c>
      <c r="P2016">
        <f t="shared" si="125"/>
        <v>0.06</v>
      </c>
      <c r="Q2016" s="14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1660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23</v>
      </c>
      <c r="P2017">
        <f t="shared" si="125"/>
        <v>10.25</v>
      </c>
      <c r="Q2017" s="14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1660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17</v>
      </c>
      <c r="P2018">
        <f t="shared" si="125"/>
        <v>3.47</v>
      </c>
      <c r="Q2018" s="14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1656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7</v>
      </c>
      <c r="P2019">
        <f t="shared" si="125"/>
        <v>3.89</v>
      </c>
      <c r="Q2019" s="14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1655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3</v>
      </c>
      <c r="P2020">
        <f t="shared" si="125"/>
        <v>3.68</v>
      </c>
      <c r="Q2020" s="14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1655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</v>
      </c>
      <c r="P2021">
        <f t="shared" si="125"/>
        <v>0.93</v>
      </c>
      <c r="Q2021" s="14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1651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110</v>
      </c>
      <c r="P2022">
        <f t="shared" si="125"/>
        <v>13.53</v>
      </c>
      <c r="Q2022" s="14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1650.69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33</v>
      </c>
      <c r="P2023">
        <f t="shared" si="125"/>
        <v>17.38</v>
      </c>
      <c r="Q2023" s="14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1650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2</v>
      </c>
      <c r="P2024">
        <f t="shared" si="125"/>
        <v>5.08</v>
      </c>
      <c r="Q2024" s="14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1647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2</v>
      </c>
      <c r="P2025">
        <f t="shared" si="125"/>
        <v>4.67</v>
      </c>
      <c r="Q2025" s="14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1636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41</v>
      </c>
      <c r="P2026">
        <f t="shared" si="125"/>
        <v>15.58</v>
      </c>
      <c r="Q2026" s="14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1635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</v>
      </c>
      <c r="P2027">
        <f t="shared" si="125"/>
        <v>2.2400000000000002</v>
      </c>
      <c r="Q2027" s="14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1626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7</v>
      </c>
      <c r="P2028">
        <f t="shared" si="125"/>
        <v>3.58</v>
      </c>
      <c r="Q2028" s="14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1625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2</v>
      </c>
      <c r="P2029">
        <f t="shared" si="125"/>
        <v>3.01</v>
      </c>
      <c r="Q2029" s="14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1625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54</v>
      </c>
      <c r="P2030">
        <f t="shared" si="125"/>
        <v>20.57</v>
      </c>
      <c r="Q2030" s="14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1623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65</v>
      </c>
      <c r="P2031">
        <f t="shared" si="125"/>
        <v>17.27</v>
      </c>
      <c r="Q2031" s="14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1616.14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5</v>
      </c>
      <c r="P2032">
        <f t="shared" si="125"/>
        <v>2.59</v>
      </c>
      <c r="Q2032" s="14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1616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3</v>
      </c>
      <c r="P2033">
        <f t="shared" si="125"/>
        <v>3.18</v>
      </c>
      <c r="Q2033" s="14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1614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6</v>
      </c>
      <c r="P2034">
        <f t="shared" si="125"/>
        <v>3.04</v>
      </c>
      <c r="Q2034" s="14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1614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6</v>
      </c>
      <c r="P2035">
        <f t="shared" si="125"/>
        <v>10.220000000000001</v>
      </c>
      <c r="Q2035" s="14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1611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2</v>
      </c>
      <c r="P2036">
        <f t="shared" si="125"/>
        <v>3.17</v>
      </c>
      <c r="Q2036" s="14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1610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</v>
      </c>
      <c r="P2037">
        <f t="shared" si="125"/>
        <v>2.5</v>
      </c>
      <c r="Q2037" s="14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1605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5</v>
      </c>
      <c r="P2038">
        <f t="shared" si="125"/>
        <v>1.89</v>
      </c>
      <c r="Q2038" s="14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1605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16</v>
      </c>
      <c r="P2039">
        <f t="shared" si="125"/>
        <v>3.74</v>
      </c>
      <c r="Q2039" s="14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1601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20</v>
      </c>
      <c r="P2040">
        <f t="shared" si="125"/>
        <v>7.85</v>
      </c>
      <c r="Q2040" s="14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1594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</v>
      </c>
      <c r="P2041">
        <f t="shared" si="125"/>
        <v>4.21</v>
      </c>
      <c r="Q2041" s="14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1590.29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53</v>
      </c>
      <c r="P2042">
        <f t="shared" si="125"/>
        <v>5.87</v>
      </c>
      <c r="Q2042" s="14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1587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17</v>
      </c>
      <c r="P2043">
        <f t="shared" si="125"/>
        <v>13.23</v>
      </c>
      <c r="Q2043" s="14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1580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16</v>
      </c>
      <c r="P2044">
        <f t="shared" si="125"/>
        <v>11.29</v>
      </c>
      <c r="Q2044" s="14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1577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114</v>
      </c>
      <c r="P2045">
        <f t="shared" si="125"/>
        <v>8.17</v>
      </c>
      <c r="Q2045" s="14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1576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11</v>
      </c>
      <c r="P2046">
        <f t="shared" si="125"/>
        <v>8.76</v>
      </c>
      <c r="Q2046" s="14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1575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32</v>
      </c>
      <c r="P2047">
        <f t="shared" si="125"/>
        <v>5.99</v>
      </c>
      <c r="Q2047" s="14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1575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16</v>
      </c>
      <c r="P2048">
        <f t="shared" si="125"/>
        <v>7.26</v>
      </c>
      <c r="Q2048" s="14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1575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2</v>
      </c>
      <c r="P2049">
        <f t="shared" si="125"/>
        <v>3.56</v>
      </c>
      <c r="Q2049" s="14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1575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2</v>
      </c>
      <c r="P2050">
        <f t="shared" si="125"/>
        <v>1.1499999999999999</v>
      </c>
      <c r="Q2050" s="14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1571.55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3</v>
      </c>
      <c r="P2051">
        <f t="shared" ref="P2051:P2114" si="129">IFERROR(ROUND(E2051/L2051,2),0)</f>
        <v>2.12</v>
      </c>
      <c r="Q2051" s="14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1571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16</v>
      </c>
      <c r="P2052">
        <f t="shared" si="129"/>
        <v>9.24</v>
      </c>
      <c r="Q2052" s="14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1570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20</v>
      </c>
      <c r="P2053">
        <f t="shared" si="129"/>
        <v>6.49</v>
      </c>
      <c r="Q2053" s="14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1570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</v>
      </c>
      <c r="P2054">
        <f t="shared" si="129"/>
        <v>2.9</v>
      </c>
      <c r="Q2054" s="14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1570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31</v>
      </c>
      <c r="P2055">
        <f t="shared" si="129"/>
        <v>12.98</v>
      </c>
      <c r="Q2055" s="14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1565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4</v>
      </c>
      <c r="P2056">
        <f t="shared" si="129"/>
        <v>2.52</v>
      </c>
      <c r="Q2056" s="14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1565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26</v>
      </c>
      <c r="P2057">
        <f t="shared" si="129"/>
        <v>15.5</v>
      </c>
      <c r="Q2057" s="14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1563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3</v>
      </c>
      <c r="P2058">
        <f t="shared" si="129"/>
        <v>2.82</v>
      </c>
      <c r="Q2058" s="14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1561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10</v>
      </c>
      <c r="P2059">
        <f t="shared" si="129"/>
        <v>2.34</v>
      </c>
      <c r="Q2059" s="14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1560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61</v>
      </c>
      <c r="P2060">
        <f t="shared" si="129"/>
        <v>3.8</v>
      </c>
      <c r="Q2060" s="14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1557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5</v>
      </c>
      <c r="P2061">
        <f t="shared" si="129"/>
        <v>4.1500000000000004</v>
      </c>
      <c r="Q2061" s="14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1555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6</v>
      </c>
      <c r="P2062">
        <f t="shared" si="129"/>
        <v>1.1399999999999999</v>
      </c>
      <c r="Q2062" s="14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1555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31</v>
      </c>
      <c r="P2063">
        <f t="shared" si="129"/>
        <v>44.43</v>
      </c>
      <c r="Q2063" s="14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1553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2</v>
      </c>
      <c r="P2064">
        <f t="shared" si="129"/>
        <v>7.65</v>
      </c>
      <c r="Q2064" s="14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1550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39</v>
      </c>
      <c r="P2065">
        <f t="shared" si="129"/>
        <v>31.63</v>
      </c>
      <c r="Q2065" s="14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1550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</v>
      </c>
      <c r="P2066">
        <f t="shared" si="129"/>
        <v>0.27</v>
      </c>
      <c r="Q2066" s="14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1547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4</v>
      </c>
      <c r="P2067">
        <f t="shared" si="129"/>
        <v>0.99</v>
      </c>
      <c r="Q2067" s="14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1544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77</v>
      </c>
      <c r="P2068">
        <f t="shared" si="129"/>
        <v>23.75</v>
      </c>
      <c r="Q2068" s="14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1538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311</v>
      </c>
      <c r="P2069">
        <f t="shared" si="129"/>
        <v>153.80000000000001</v>
      </c>
      <c r="Q2069" s="14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1537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6</v>
      </c>
      <c r="P2070">
        <f t="shared" si="129"/>
        <v>20.22</v>
      </c>
      <c r="Q2070" s="14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1536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3</v>
      </c>
      <c r="P2071">
        <f t="shared" si="129"/>
        <v>5.84</v>
      </c>
      <c r="Q2071" s="14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1535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1</v>
      </c>
      <c r="P2072">
        <f t="shared" si="129"/>
        <v>1</v>
      </c>
      <c r="Q2072" s="14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1535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8</v>
      </c>
      <c r="P2073">
        <f t="shared" si="129"/>
        <v>5.52</v>
      </c>
      <c r="Q2073" s="14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1534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2</v>
      </c>
      <c r="P2074">
        <f t="shared" si="129"/>
        <v>4.38</v>
      </c>
      <c r="Q2074" s="14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1533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2</v>
      </c>
      <c r="P2075">
        <f t="shared" si="129"/>
        <v>3.26</v>
      </c>
      <c r="Q2075" s="14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1532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255</v>
      </c>
      <c r="P2076">
        <f t="shared" si="129"/>
        <v>510.67</v>
      </c>
      <c r="Q2076" s="14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1529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15</v>
      </c>
      <c r="P2077">
        <f t="shared" si="129"/>
        <v>0.19</v>
      </c>
      <c r="Q2077" s="14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1527.5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1</v>
      </c>
      <c r="P2078">
        <f t="shared" si="129"/>
        <v>0.18</v>
      </c>
      <c r="Q2078" s="14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1527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3</v>
      </c>
      <c r="P2079">
        <f t="shared" si="129"/>
        <v>8.1199999999999992</v>
      </c>
      <c r="Q2079" s="14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1525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8</v>
      </c>
      <c r="P2080">
        <f t="shared" si="129"/>
        <v>31.77</v>
      </c>
      <c r="Q2080" s="14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1521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15</v>
      </c>
      <c r="P2081">
        <f t="shared" si="129"/>
        <v>2.5099999999999998</v>
      </c>
      <c r="Q2081" s="14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1521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152</v>
      </c>
      <c r="P2082">
        <f t="shared" si="129"/>
        <v>30.42</v>
      </c>
      <c r="Q2082" s="14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1520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43</v>
      </c>
      <c r="P2083">
        <f t="shared" si="129"/>
        <v>27.64</v>
      </c>
      <c r="Q2083" s="14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1518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101</v>
      </c>
      <c r="P2084">
        <f t="shared" si="129"/>
        <v>39.950000000000003</v>
      </c>
      <c r="Q2084" s="14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1515.08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202</v>
      </c>
      <c r="P2085">
        <f t="shared" si="129"/>
        <v>60.6</v>
      </c>
      <c r="Q2085" s="14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1511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50</v>
      </c>
      <c r="P2086">
        <f t="shared" si="129"/>
        <v>32.85</v>
      </c>
      <c r="Q2086" s="14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1510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25</v>
      </c>
      <c r="P2087">
        <f t="shared" si="129"/>
        <v>18.190000000000001</v>
      </c>
      <c r="Q2087" s="14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1510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38</v>
      </c>
      <c r="P2088">
        <f t="shared" si="129"/>
        <v>43.14</v>
      </c>
      <c r="Q2088" s="14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101</v>
      </c>
      <c r="P2089">
        <f t="shared" si="129"/>
        <v>60.4</v>
      </c>
      <c r="Q2089" s="14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1510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50</v>
      </c>
      <c r="P2090">
        <f t="shared" si="129"/>
        <v>20.13</v>
      </c>
      <c r="Q2090" s="14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1506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60</v>
      </c>
      <c r="P2091">
        <f t="shared" si="129"/>
        <v>24.29</v>
      </c>
      <c r="Q2091" s="14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1506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19</v>
      </c>
      <c r="P2092">
        <f t="shared" si="129"/>
        <v>9.41</v>
      </c>
      <c r="Q2092" s="14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1505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8</v>
      </c>
      <c r="P2093">
        <f t="shared" si="129"/>
        <v>6.12</v>
      </c>
      <c r="Q2093" s="14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1503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25</v>
      </c>
      <c r="P2094">
        <f t="shared" si="129"/>
        <v>27.33</v>
      </c>
      <c r="Q2094" s="14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100</v>
      </c>
      <c r="P2095">
        <f t="shared" si="129"/>
        <v>65.33</v>
      </c>
      <c r="Q2095" s="14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1501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43</v>
      </c>
      <c r="P2096">
        <f t="shared" si="129"/>
        <v>20.85</v>
      </c>
      <c r="Q2096" s="14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1500.76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60</v>
      </c>
      <c r="P2097">
        <f t="shared" si="129"/>
        <v>68.22</v>
      </c>
      <c r="Q2097" s="14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1500.2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250</v>
      </c>
      <c r="P2098">
        <f t="shared" si="129"/>
        <v>107.16</v>
      </c>
      <c r="Q2098" s="14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1500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50</v>
      </c>
      <c r="P2099">
        <f t="shared" si="129"/>
        <v>39.47</v>
      </c>
      <c r="Q2099" s="14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1500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25</v>
      </c>
      <c r="P2100">
        <f t="shared" si="129"/>
        <v>46.88</v>
      </c>
      <c r="Q2100" s="14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1500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50</v>
      </c>
      <c r="P2101">
        <f t="shared" si="129"/>
        <v>23.81</v>
      </c>
      <c r="Q2101" s="14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1500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250</v>
      </c>
      <c r="P2102">
        <f t="shared" si="129"/>
        <v>55.56</v>
      </c>
      <c r="Q2102" s="14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1500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75</v>
      </c>
      <c r="P2103">
        <f t="shared" si="129"/>
        <v>34.090000000000003</v>
      </c>
      <c r="Q2103" s="14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1500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150</v>
      </c>
      <c r="P2104">
        <f t="shared" si="129"/>
        <v>39.47</v>
      </c>
      <c r="Q2104" s="14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1500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19</v>
      </c>
      <c r="P2105">
        <f t="shared" si="129"/>
        <v>13.04</v>
      </c>
      <c r="Q2105" s="14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1500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188</v>
      </c>
      <c r="P2106">
        <f t="shared" si="129"/>
        <v>40.54</v>
      </c>
      <c r="Q2106" s="14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1493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75</v>
      </c>
      <c r="P2107">
        <f t="shared" si="129"/>
        <v>15.08</v>
      </c>
      <c r="Q2107" s="14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1486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68</v>
      </c>
      <c r="P2108">
        <f t="shared" si="129"/>
        <v>33.770000000000003</v>
      </c>
      <c r="Q2108" s="14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1485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74</v>
      </c>
      <c r="P2109">
        <f t="shared" si="129"/>
        <v>25.6</v>
      </c>
      <c r="Q2109" s="14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1471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9</v>
      </c>
      <c r="P2110">
        <f t="shared" si="129"/>
        <v>7.7</v>
      </c>
      <c r="Q2110" s="14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1466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37</v>
      </c>
      <c r="P2111">
        <f t="shared" si="129"/>
        <v>36.65</v>
      </c>
      <c r="Q2111" s="14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1465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73</v>
      </c>
      <c r="P2112">
        <f t="shared" si="129"/>
        <v>38.549999999999997</v>
      </c>
      <c r="Q2112" s="14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1465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73</v>
      </c>
      <c r="P2113">
        <f t="shared" si="129"/>
        <v>37.56</v>
      </c>
      <c r="Q2113" s="14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1465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488</v>
      </c>
      <c r="P2114">
        <f t="shared" si="129"/>
        <v>133.18</v>
      </c>
      <c r="Q2114" s="14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1461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21</v>
      </c>
      <c r="P2115">
        <f t="shared" ref="P2115:P2178" si="133">IFERROR(ROUND(E2115/L2115,2),0)</f>
        <v>13.65</v>
      </c>
      <c r="Q2115" s="14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1460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29</v>
      </c>
      <c r="P2116">
        <f t="shared" si="133"/>
        <v>9.93</v>
      </c>
      <c r="Q2116" s="14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1455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97</v>
      </c>
      <c r="P2117">
        <f t="shared" si="133"/>
        <v>40.42</v>
      </c>
      <c r="Q2117" s="14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1455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3</v>
      </c>
      <c r="P2118">
        <f t="shared" si="133"/>
        <v>15.82</v>
      </c>
      <c r="Q2118" s="14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1445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120</v>
      </c>
      <c r="P2119">
        <f t="shared" si="133"/>
        <v>41.29</v>
      </c>
      <c r="Q2119" s="14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1438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144</v>
      </c>
      <c r="P2120">
        <f t="shared" si="133"/>
        <v>84.59</v>
      </c>
      <c r="Q2120" s="14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1437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72</v>
      </c>
      <c r="P2121">
        <f t="shared" si="133"/>
        <v>65.319999999999993</v>
      </c>
      <c r="Q2121" s="14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1436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18</v>
      </c>
      <c r="P2122">
        <f t="shared" si="133"/>
        <v>20.81</v>
      </c>
      <c r="Q2122" s="14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1434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3</v>
      </c>
      <c r="P2123">
        <f t="shared" si="133"/>
        <v>143.4</v>
      </c>
      <c r="Q2123" s="14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1431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2</v>
      </c>
      <c r="P2124">
        <f t="shared" si="133"/>
        <v>477</v>
      </c>
      <c r="Q2124" s="14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1430.06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286</v>
      </c>
      <c r="P2125">
        <f t="shared" si="133"/>
        <v>286.01</v>
      </c>
      <c r="Q2125" s="14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1419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129</v>
      </c>
      <c r="P2126">
        <f t="shared" si="133"/>
        <v>283.8</v>
      </c>
      <c r="Q2126" s="14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1417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2</v>
      </c>
      <c r="P2127">
        <f t="shared" si="133"/>
        <v>52.48</v>
      </c>
      <c r="Q2127" s="14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1416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7</v>
      </c>
      <c r="P2128">
        <f t="shared" si="133"/>
        <v>708</v>
      </c>
      <c r="Q2128" s="14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1408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5</v>
      </c>
      <c r="P2129">
        <f t="shared" si="133"/>
        <v>5.97</v>
      </c>
      <c r="Q2129" s="14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1405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9</v>
      </c>
      <c r="P2130">
        <f t="shared" si="133"/>
        <v>1405</v>
      </c>
      <c r="Q2130" s="14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1405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70</v>
      </c>
      <c r="P2131">
        <f t="shared" si="133"/>
        <v>117.08</v>
      </c>
      <c r="Q2131" s="14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1402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3</v>
      </c>
      <c r="P2132">
        <f t="shared" si="133"/>
        <v>350.5</v>
      </c>
      <c r="Q2132" s="14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1400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280</v>
      </c>
      <c r="P2133">
        <f t="shared" si="133"/>
        <v>466.67</v>
      </c>
      <c r="Q2133" s="14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1398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1</v>
      </c>
      <c r="P2134">
        <f t="shared" si="133"/>
        <v>14.12</v>
      </c>
      <c r="Q2134" s="14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1395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140</v>
      </c>
      <c r="P2135">
        <f t="shared" si="133"/>
        <v>465</v>
      </c>
      <c r="Q2135" s="14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1395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23</v>
      </c>
      <c r="P2136">
        <f t="shared" si="133"/>
        <v>465</v>
      </c>
      <c r="Q2136" s="14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1391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28</v>
      </c>
      <c r="P2137">
        <f t="shared" si="133"/>
        <v>63.23</v>
      </c>
      <c r="Q2137" s="14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1390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2</v>
      </c>
      <c r="P2138">
        <f t="shared" si="133"/>
        <v>347.5</v>
      </c>
      <c r="Q2138" s="14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1389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3</v>
      </c>
      <c r="P2139">
        <f t="shared" si="133"/>
        <v>2.6</v>
      </c>
      <c r="Q2139" s="14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1387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139</v>
      </c>
      <c r="P2140">
        <f t="shared" si="133"/>
        <v>115.58</v>
      </c>
      <c r="Q2140" s="14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1384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24.71</v>
      </c>
      <c r="Q2141" s="14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1382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125.64</v>
      </c>
      <c r="Q2142" s="14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1381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9</v>
      </c>
      <c r="P2143">
        <f t="shared" si="133"/>
        <v>0</v>
      </c>
      <c r="Q2143" s="14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1374.16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13</v>
      </c>
      <c r="P2144">
        <f t="shared" si="133"/>
        <v>114.51</v>
      </c>
      <c r="Q2144" s="14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1373.24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69</v>
      </c>
      <c r="P2145">
        <f t="shared" si="133"/>
        <v>274.64999999999998</v>
      </c>
      <c r="Q2145" s="14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1370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4</v>
      </c>
      <c r="P2146">
        <f t="shared" si="133"/>
        <v>57.08</v>
      </c>
      <c r="Q2146" s="14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1367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9</v>
      </c>
      <c r="P2147">
        <f t="shared" si="133"/>
        <v>15.36</v>
      </c>
      <c r="Q2147" s="14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1366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27</v>
      </c>
      <c r="P2148">
        <f t="shared" si="133"/>
        <v>1366</v>
      </c>
      <c r="Q2148" s="14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1366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0</v>
      </c>
      <c r="P2149">
        <f t="shared" si="133"/>
        <v>24.84</v>
      </c>
      <c r="Q2149" s="14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1365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1365</v>
      </c>
      <c r="P2150">
        <f t="shared" si="133"/>
        <v>682.5</v>
      </c>
      <c r="Q2150" s="14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1364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68</v>
      </c>
      <c r="P2151">
        <f t="shared" si="133"/>
        <v>0</v>
      </c>
      <c r="Q2151" s="14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1362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3</v>
      </c>
      <c r="P2152">
        <f t="shared" si="133"/>
        <v>340.5</v>
      </c>
      <c r="Q2152" s="14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1361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3</v>
      </c>
      <c r="P2153">
        <f t="shared" si="133"/>
        <v>226.83</v>
      </c>
      <c r="Q2153" s="14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1360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5</v>
      </c>
      <c r="P2154">
        <f t="shared" si="133"/>
        <v>340</v>
      </c>
      <c r="Q2154" s="14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1360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340</v>
      </c>
      <c r="Q2155" s="14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1351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540</v>
      </c>
      <c r="P2156">
        <f t="shared" si="133"/>
        <v>675.5</v>
      </c>
      <c r="Q2156" s="14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1351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27</v>
      </c>
      <c r="P2157">
        <f t="shared" si="133"/>
        <v>270.2</v>
      </c>
      <c r="Q2157" s="14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1351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2</v>
      </c>
      <c r="P2158">
        <f t="shared" si="133"/>
        <v>16.28</v>
      </c>
      <c r="Q2158" s="14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1346.11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</v>
      </c>
      <c r="P2159">
        <f t="shared" si="133"/>
        <v>23.62</v>
      </c>
      <c r="Q2159" s="14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1345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0</v>
      </c>
      <c r="P2160">
        <f t="shared" si="133"/>
        <v>4.32</v>
      </c>
      <c r="Q2160" s="14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1342.01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37</v>
      </c>
      <c r="P2161">
        <f t="shared" si="133"/>
        <v>671.01</v>
      </c>
      <c r="Q2161" s="14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1336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13</v>
      </c>
      <c r="P2162">
        <f t="shared" si="133"/>
        <v>83.5</v>
      </c>
      <c r="Q2162" s="14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1335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334</v>
      </c>
      <c r="P2163">
        <f t="shared" si="133"/>
        <v>102.69</v>
      </c>
      <c r="Q2163" s="14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1333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30</v>
      </c>
      <c r="P2164">
        <f t="shared" si="133"/>
        <v>22.98</v>
      </c>
      <c r="Q2164" s="14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1332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53</v>
      </c>
      <c r="P2165">
        <f t="shared" si="133"/>
        <v>30.27</v>
      </c>
      <c r="Q2165" s="14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1330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24</v>
      </c>
      <c r="P2166">
        <f t="shared" si="133"/>
        <v>16.02</v>
      </c>
      <c r="Q2166" s="14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1330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53</v>
      </c>
      <c r="P2167">
        <f t="shared" si="133"/>
        <v>11.37</v>
      </c>
      <c r="Q2167" s="14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1330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67</v>
      </c>
      <c r="P2168">
        <f t="shared" si="133"/>
        <v>41.56</v>
      </c>
      <c r="Q2168" s="14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1328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885</v>
      </c>
      <c r="P2169">
        <f t="shared" si="133"/>
        <v>166</v>
      </c>
      <c r="Q2169" s="14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1326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7</v>
      </c>
      <c r="P2170">
        <f t="shared" si="133"/>
        <v>3.9</v>
      </c>
      <c r="Q2170" s="14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1322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864</v>
      </c>
      <c r="P2171">
        <f t="shared" si="133"/>
        <v>188.86</v>
      </c>
      <c r="Q2171" s="14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1319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377</v>
      </c>
      <c r="P2172">
        <f t="shared" si="133"/>
        <v>69.42</v>
      </c>
      <c r="Q2172" s="14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1316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33</v>
      </c>
      <c r="P2173">
        <f t="shared" si="133"/>
        <v>28</v>
      </c>
      <c r="Q2173" s="14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1315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132</v>
      </c>
      <c r="P2174">
        <f t="shared" si="133"/>
        <v>101.15</v>
      </c>
      <c r="Q2174" s="14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1312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31</v>
      </c>
      <c r="P2175">
        <f t="shared" si="133"/>
        <v>14.58</v>
      </c>
      <c r="Q2175" s="14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1306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33</v>
      </c>
      <c r="P2176">
        <f t="shared" si="133"/>
        <v>20.73</v>
      </c>
      <c r="Q2176" s="14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1305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186</v>
      </c>
      <c r="P2177">
        <f t="shared" si="133"/>
        <v>50.19</v>
      </c>
      <c r="Q2177" s="14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1302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26</v>
      </c>
      <c r="P2178">
        <f t="shared" si="133"/>
        <v>18.34</v>
      </c>
      <c r="Q2178" s="14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1301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52</v>
      </c>
      <c r="P2179">
        <f t="shared" ref="P2179:P2242" si="137">IFERROR(ROUND(E2179/L2179,2),0)</f>
        <v>34.24</v>
      </c>
      <c r="Q2179" s="14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1300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5</v>
      </c>
      <c r="P2180">
        <f t="shared" si="137"/>
        <v>1.51</v>
      </c>
      <c r="Q2180" s="14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1300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130</v>
      </c>
      <c r="P2181">
        <f t="shared" si="137"/>
        <v>61.9</v>
      </c>
      <c r="Q2181" s="14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1297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26</v>
      </c>
      <c r="P2182">
        <f t="shared" si="137"/>
        <v>16.63</v>
      </c>
      <c r="Q2182" s="14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1296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65</v>
      </c>
      <c r="P2183">
        <f t="shared" si="137"/>
        <v>24.45</v>
      </c>
      <c r="Q2183" s="14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1296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43</v>
      </c>
      <c r="P2184">
        <f t="shared" si="137"/>
        <v>3.64</v>
      </c>
      <c r="Q2184" s="14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1293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72</v>
      </c>
      <c r="P2185">
        <f t="shared" si="137"/>
        <v>4.63</v>
      </c>
      <c r="Q2185" s="14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1290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13</v>
      </c>
      <c r="P2186">
        <f t="shared" si="137"/>
        <v>4.8499999999999996</v>
      </c>
      <c r="Q2186" s="14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1286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26</v>
      </c>
      <c r="P2187">
        <f t="shared" si="137"/>
        <v>2.06</v>
      </c>
      <c r="Q2187" s="14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1285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6</v>
      </c>
      <c r="P2188">
        <f t="shared" si="137"/>
        <v>3.28</v>
      </c>
      <c r="Q2188" s="14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1283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6</v>
      </c>
      <c r="P2189">
        <f t="shared" si="137"/>
        <v>0.36</v>
      </c>
      <c r="Q2189" s="14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1280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23</v>
      </c>
      <c r="P2190">
        <f t="shared" si="137"/>
        <v>2.4900000000000002</v>
      </c>
      <c r="Q2190" s="14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1280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107</v>
      </c>
      <c r="P2191">
        <f t="shared" si="137"/>
        <v>14.55</v>
      </c>
      <c r="Q2191" s="14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1276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7</v>
      </c>
      <c r="P2192">
        <f t="shared" si="137"/>
        <v>2.38</v>
      </c>
      <c r="Q2192" s="14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1275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170</v>
      </c>
      <c r="P2193">
        <f t="shared" si="137"/>
        <v>51</v>
      </c>
      <c r="Q2193" s="14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1273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11</v>
      </c>
      <c r="P2194">
        <f t="shared" si="137"/>
        <v>0.39</v>
      </c>
      <c r="Q2194" s="14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1273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8</v>
      </c>
      <c r="P2195">
        <f t="shared" si="137"/>
        <v>1.42</v>
      </c>
      <c r="Q2195" s="14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1272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13</v>
      </c>
      <c r="P2196">
        <f t="shared" si="137"/>
        <v>1.45</v>
      </c>
      <c r="Q2196" s="14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1270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28</v>
      </c>
      <c r="P2197">
        <f t="shared" si="137"/>
        <v>11.04</v>
      </c>
      <c r="Q2197" s="14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1261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9</v>
      </c>
      <c r="P2198">
        <f t="shared" si="137"/>
        <v>5.39</v>
      </c>
      <c r="Q2198" s="14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1260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4</v>
      </c>
      <c r="P2199">
        <f t="shared" si="137"/>
        <v>0.28999999999999998</v>
      </c>
      <c r="Q2199" s="14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1260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3</v>
      </c>
      <c r="P2200">
        <f t="shared" si="137"/>
        <v>1.94</v>
      </c>
      <c r="Q2200" s="14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1259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</v>
      </c>
      <c r="P2201">
        <f t="shared" si="137"/>
        <v>5.0199999999999996</v>
      </c>
      <c r="Q2201" s="14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1256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63</v>
      </c>
      <c r="P2202">
        <f t="shared" si="137"/>
        <v>4.78</v>
      </c>
      <c r="Q2202" s="14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1251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1137</v>
      </c>
      <c r="P2203">
        <f t="shared" si="137"/>
        <v>44.68</v>
      </c>
      <c r="Q2203" s="14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1250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31</v>
      </c>
      <c r="P2204">
        <f t="shared" si="137"/>
        <v>1.73</v>
      </c>
      <c r="Q2204" s="14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1250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63</v>
      </c>
      <c r="P2205">
        <f t="shared" si="137"/>
        <v>25</v>
      </c>
      <c r="Q2205" s="14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1250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83</v>
      </c>
      <c r="P2206">
        <f t="shared" si="137"/>
        <v>17.12</v>
      </c>
      <c r="Q2206" s="14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1246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166</v>
      </c>
      <c r="P2207">
        <f t="shared" si="137"/>
        <v>46.15</v>
      </c>
      <c r="Q2207" s="14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1245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113</v>
      </c>
      <c r="P2208">
        <f t="shared" si="137"/>
        <v>36.619999999999997</v>
      </c>
      <c r="Q2208" s="14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1245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62</v>
      </c>
      <c r="P2209">
        <f t="shared" si="137"/>
        <v>177.86</v>
      </c>
      <c r="Q2209" s="14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1241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124</v>
      </c>
      <c r="P2210">
        <f t="shared" si="137"/>
        <v>51.71</v>
      </c>
      <c r="Q2210" s="14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1235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247</v>
      </c>
      <c r="P2211">
        <f t="shared" si="137"/>
        <v>82.33</v>
      </c>
      <c r="Q2211" s="14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1225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31</v>
      </c>
      <c r="P2212">
        <f t="shared" si="137"/>
        <v>17.010000000000002</v>
      </c>
      <c r="Q2212" s="14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1225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49</v>
      </c>
      <c r="P2213">
        <f t="shared" si="137"/>
        <v>10.210000000000001</v>
      </c>
      <c r="Q2213" s="14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1225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20</v>
      </c>
      <c r="P2214">
        <f t="shared" si="137"/>
        <v>9.9600000000000009</v>
      </c>
      <c r="Q2214" s="14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1224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24480</v>
      </c>
      <c r="P2215">
        <f t="shared" si="137"/>
        <v>1224</v>
      </c>
      <c r="Q2215" s="14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1220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203</v>
      </c>
      <c r="P2216">
        <f t="shared" si="137"/>
        <v>50.83</v>
      </c>
      <c r="Q2216" s="14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1218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221</v>
      </c>
      <c r="P2217">
        <f t="shared" si="137"/>
        <v>36.909999999999997</v>
      </c>
      <c r="Q2217" s="14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1218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406</v>
      </c>
      <c r="P2218">
        <f t="shared" si="137"/>
        <v>87</v>
      </c>
      <c r="Q2218" s="14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1217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290</v>
      </c>
      <c r="P2219">
        <f t="shared" si="137"/>
        <v>135.22</v>
      </c>
      <c r="Q2219" s="14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1217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61</v>
      </c>
      <c r="P2220">
        <f t="shared" si="137"/>
        <v>16.010000000000002</v>
      </c>
      <c r="Q2220" s="14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1216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122</v>
      </c>
      <c r="P2221">
        <f t="shared" si="137"/>
        <v>64</v>
      </c>
      <c r="Q2221" s="14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1215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35</v>
      </c>
      <c r="P2222">
        <f t="shared" si="137"/>
        <v>17.61</v>
      </c>
      <c r="Q2222" s="14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1202.17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16</v>
      </c>
      <c r="P2223">
        <f t="shared" si="137"/>
        <v>5.51</v>
      </c>
      <c r="Q2223" s="14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1201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240</v>
      </c>
      <c r="P2224">
        <f t="shared" si="137"/>
        <v>40.03</v>
      </c>
      <c r="Q2224" s="14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1200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6</v>
      </c>
      <c r="P2225">
        <f t="shared" si="137"/>
        <v>12</v>
      </c>
      <c r="Q2225" s="14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1200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12</v>
      </c>
      <c r="P2226">
        <f t="shared" si="137"/>
        <v>4.05</v>
      </c>
      <c r="Q2226" s="14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1200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6</v>
      </c>
      <c r="P2227">
        <f t="shared" si="137"/>
        <v>1</v>
      </c>
      <c r="Q2227" s="14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1200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7</v>
      </c>
      <c r="P2228">
        <f t="shared" si="137"/>
        <v>3.74</v>
      </c>
      <c r="Q2228" s="14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1200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9</v>
      </c>
      <c r="P2229">
        <f t="shared" si="137"/>
        <v>3.99</v>
      </c>
      <c r="Q2229" s="14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1200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120</v>
      </c>
      <c r="P2230">
        <f t="shared" si="137"/>
        <v>8.33</v>
      </c>
      <c r="Q2230" s="14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1200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15</v>
      </c>
      <c r="P2231">
        <f t="shared" si="137"/>
        <v>2.23</v>
      </c>
      <c r="Q2231" s="14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1197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14</v>
      </c>
      <c r="P2232">
        <f t="shared" si="137"/>
        <v>2.4</v>
      </c>
      <c r="Q2232" s="14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1197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48</v>
      </c>
      <c r="P2233">
        <f t="shared" si="137"/>
        <v>1.08</v>
      </c>
      <c r="Q2233" s="14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1185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24</v>
      </c>
      <c r="P2234">
        <f t="shared" si="137"/>
        <v>1.2</v>
      </c>
      <c r="Q2234" s="14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1185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47</v>
      </c>
      <c r="P2235">
        <f t="shared" si="137"/>
        <v>3.03</v>
      </c>
      <c r="Q2235" s="14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1185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1185</v>
      </c>
      <c r="P2236">
        <f t="shared" si="137"/>
        <v>42.32</v>
      </c>
      <c r="Q2236" s="14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1183.19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9</v>
      </c>
      <c r="P2237">
        <f t="shared" si="137"/>
        <v>8.0500000000000007</v>
      </c>
      <c r="Q2237" s="14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1180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42</v>
      </c>
      <c r="P2238">
        <f t="shared" si="137"/>
        <v>1.74</v>
      </c>
      <c r="Q2238" s="14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1175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7</v>
      </c>
      <c r="P2239">
        <f t="shared" si="137"/>
        <v>1.2</v>
      </c>
      <c r="Q2239" s="14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1175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29</v>
      </c>
      <c r="P2240">
        <f t="shared" si="137"/>
        <v>14.87</v>
      </c>
      <c r="Q2240" s="14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1174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5</v>
      </c>
      <c r="P2241">
        <f t="shared" si="137"/>
        <v>2.76</v>
      </c>
      <c r="Q2241" s="14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1170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23</v>
      </c>
      <c r="P2242">
        <f t="shared" si="137"/>
        <v>12.19</v>
      </c>
      <c r="Q2242" s="14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117</v>
      </c>
      <c r="P2243">
        <f t="shared" ref="P2243:P2306" si="141">IFERROR(ROUND(E2243/L2243,2),0)</f>
        <v>7.17</v>
      </c>
      <c r="Q2243" s="14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1165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12</v>
      </c>
      <c r="P2244">
        <f t="shared" si="141"/>
        <v>0.46</v>
      </c>
      <c r="Q2244" s="14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1161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116100</v>
      </c>
      <c r="P2245">
        <f t="shared" si="141"/>
        <v>0.56999999999999995</v>
      </c>
      <c r="Q2245" s="14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1156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23</v>
      </c>
      <c r="P2246">
        <f t="shared" si="141"/>
        <v>3.99</v>
      </c>
      <c r="Q2246" s="14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1155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29</v>
      </c>
      <c r="P2247">
        <f t="shared" si="141"/>
        <v>0.57999999999999996</v>
      </c>
      <c r="Q2247" s="14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1150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46</v>
      </c>
      <c r="P2248">
        <f t="shared" si="141"/>
        <v>20.18</v>
      </c>
      <c r="Q2248" s="14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1150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6</v>
      </c>
      <c r="P2249">
        <f t="shared" si="141"/>
        <v>3.03</v>
      </c>
      <c r="Q2249" s="14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1148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16</v>
      </c>
      <c r="P2250">
        <f t="shared" si="141"/>
        <v>8.9700000000000006</v>
      </c>
      <c r="Q2250" s="14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1147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33</v>
      </c>
      <c r="P2251">
        <f t="shared" si="141"/>
        <v>6.37</v>
      </c>
      <c r="Q2251" s="14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1145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5</v>
      </c>
      <c r="P2252">
        <f t="shared" si="141"/>
        <v>2.0099999999999998</v>
      </c>
      <c r="Q2252" s="14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1145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</v>
      </c>
      <c r="P2253">
        <f t="shared" si="141"/>
        <v>2.39</v>
      </c>
      <c r="Q2253" s="14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1145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13</v>
      </c>
      <c r="P2254">
        <f t="shared" si="141"/>
        <v>4.5999999999999996</v>
      </c>
      <c r="Q2254" s="14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1145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14</v>
      </c>
      <c r="P2255">
        <f t="shared" si="141"/>
        <v>13.63</v>
      </c>
      <c r="Q2255" s="14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1142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228</v>
      </c>
      <c r="P2256">
        <f t="shared" si="141"/>
        <v>5.8</v>
      </c>
      <c r="Q2256" s="14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1142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29</v>
      </c>
      <c r="P2257">
        <f t="shared" si="141"/>
        <v>4.21</v>
      </c>
      <c r="Q2257" s="14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1140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238</v>
      </c>
      <c r="P2258">
        <f t="shared" si="141"/>
        <v>22.8</v>
      </c>
      <c r="Q2258" s="14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1136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45</v>
      </c>
      <c r="P2259">
        <f t="shared" si="141"/>
        <v>6.72</v>
      </c>
      <c r="Q2259" s="14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1130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51</v>
      </c>
      <c r="P2260">
        <f t="shared" si="141"/>
        <v>5.51</v>
      </c>
      <c r="Q2260" s="14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1130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113</v>
      </c>
      <c r="P2261">
        <f t="shared" si="141"/>
        <v>5.49</v>
      </c>
      <c r="Q2261" s="14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1130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45</v>
      </c>
      <c r="P2262">
        <f t="shared" si="141"/>
        <v>13.45</v>
      </c>
      <c r="Q2262" s="14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1130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113</v>
      </c>
      <c r="P2263">
        <f t="shared" si="141"/>
        <v>5.38</v>
      </c>
      <c r="Q2263" s="14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1126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34</v>
      </c>
      <c r="P2264">
        <f t="shared" si="141"/>
        <v>6.22</v>
      </c>
      <c r="Q2264" s="14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1126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15</v>
      </c>
      <c r="P2265">
        <f t="shared" si="141"/>
        <v>18.77</v>
      </c>
      <c r="Q2265" s="14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1125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19</v>
      </c>
      <c r="P2266">
        <f t="shared" si="141"/>
        <v>2.5299999999999998</v>
      </c>
      <c r="Q2266" s="14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1123.47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562</v>
      </c>
      <c r="P2267">
        <f t="shared" si="141"/>
        <v>66.09</v>
      </c>
      <c r="Q2267" s="14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1120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75</v>
      </c>
      <c r="P2268">
        <f t="shared" si="141"/>
        <v>5.77</v>
      </c>
      <c r="Q2268" s="14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1119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6</v>
      </c>
      <c r="P2269">
        <f t="shared" si="141"/>
        <v>2.77</v>
      </c>
      <c r="Q2269" s="14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1115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4</v>
      </c>
      <c r="P2270">
        <f t="shared" si="141"/>
        <v>5.75</v>
      </c>
      <c r="Q2270" s="14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1115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45</v>
      </c>
      <c r="P2271">
        <f t="shared" si="141"/>
        <v>1.24</v>
      </c>
      <c r="Q2271" s="14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1111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4</v>
      </c>
      <c r="P2272">
        <f t="shared" si="141"/>
        <v>0.67</v>
      </c>
      <c r="Q2272" s="14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1110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6</v>
      </c>
      <c r="P2273">
        <f t="shared" si="141"/>
        <v>0.84</v>
      </c>
      <c r="Q2273" s="14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1108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111</v>
      </c>
      <c r="P2274">
        <f t="shared" si="141"/>
        <v>1.17</v>
      </c>
      <c r="Q2274" s="14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1106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44</v>
      </c>
      <c r="P2275">
        <f t="shared" si="141"/>
        <v>7.52</v>
      </c>
      <c r="Q2275" s="14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1105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44</v>
      </c>
      <c r="P2276">
        <f t="shared" si="141"/>
        <v>11.16</v>
      </c>
      <c r="Q2276" s="14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1102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170</v>
      </c>
      <c r="P2277">
        <f t="shared" si="141"/>
        <v>13.95</v>
      </c>
      <c r="Q2277" s="14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1101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24</v>
      </c>
      <c r="P2278">
        <f t="shared" si="141"/>
        <v>14.68</v>
      </c>
      <c r="Q2278" s="14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1101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13</v>
      </c>
      <c r="P2279">
        <f t="shared" si="141"/>
        <v>5.32</v>
      </c>
      <c r="Q2279" s="14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1100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55</v>
      </c>
      <c r="P2280">
        <f t="shared" si="141"/>
        <v>10.78</v>
      </c>
      <c r="Q2280" s="14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1100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110</v>
      </c>
      <c r="P2281">
        <f t="shared" si="141"/>
        <v>34.380000000000003</v>
      </c>
      <c r="Q2281" s="14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1100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11</v>
      </c>
      <c r="P2282">
        <f t="shared" si="141"/>
        <v>2.29</v>
      </c>
      <c r="Q2282" s="14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1097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366</v>
      </c>
      <c r="P2283">
        <f t="shared" si="141"/>
        <v>99.73</v>
      </c>
      <c r="Q2283" s="14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1096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146</v>
      </c>
      <c r="P2284">
        <f t="shared" si="141"/>
        <v>91.33</v>
      </c>
      <c r="Q2284" s="14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1091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36</v>
      </c>
      <c r="P2285">
        <f t="shared" si="141"/>
        <v>22.73</v>
      </c>
      <c r="Q2285" s="14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1090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18</v>
      </c>
      <c r="P2286">
        <f t="shared" si="141"/>
        <v>18.47</v>
      </c>
      <c r="Q2286" s="14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1088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36</v>
      </c>
      <c r="P2287">
        <f t="shared" si="141"/>
        <v>13.77</v>
      </c>
      <c r="Q2287" s="14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1082.5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72</v>
      </c>
      <c r="P2288">
        <f t="shared" si="141"/>
        <v>77.319999999999993</v>
      </c>
      <c r="Q2288" s="14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1082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24</v>
      </c>
      <c r="P2289">
        <f t="shared" si="141"/>
        <v>10.210000000000001</v>
      </c>
      <c r="Q2289" s="14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1082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108</v>
      </c>
      <c r="P2290">
        <f t="shared" si="141"/>
        <v>43.28</v>
      </c>
      <c r="Q2290" s="14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1081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72</v>
      </c>
      <c r="P2291">
        <f t="shared" si="141"/>
        <v>43.24</v>
      </c>
      <c r="Q2291" s="14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1080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72</v>
      </c>
      <c r="P2292">
        <f t="shared" si="141"/>
        <v>37.24</v>
      </c>
      <c r="Q2292" s="14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1080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43</v>
      </c>
      <c r="P2293">
        <f t="shared" si="141"/>
        <v>25.12</v>
      </c>
      <c r="Q2293" s="14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1078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54</v>
      </c>
      <c r="P2294">
        <f t="shared" si="141"/>
        <v>23.43</v>
      </c>
      <c r="Q2294" s="14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1073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126</v>
      </c>
      <c r="P2295">
        <f t="shared" si="141"/>
        <v>39.74</v>
      </c>
      <c r="Q2295" s="14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1072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21</v>
      </c>
      <c r="P2296">
        <f t="shared" si="141"/>
        <v>9.57</v>
      </c>
      <c r="Q2296" s="14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1069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89</v>
      </c>
      <c r="P2297">
        <f t="shared" si="141"/>
        <v>31.44</v>
      </c>
      <c r="Q2297" s="14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1066.8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15</v>
      </c>
      <c r="P2298">
        <f t="shared" si="141"/>
        <v>7.36</v>
      </c>
      <c r="Q2298" s="14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1066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107</v>
      </c>
      <c r="P2299">
        <f t="shared" si="141"/>
        <v>56.11</v>
      </c>
      <c r="Q2299" s="14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1066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4</v>
      </c>
      <c r="P2300">
        <f t="shared" si="141"/>
        <v>3.7</v>
      </c>
      <c r="Q2300" s="14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1065.23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355</v>
      </c>
      <c r="P2301">
        <f t="shared" si="141"/>
        <v>76.09</v>
      </c>
      <c r="Q2301" s="14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1065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133</v>
      </c>
      <c r="P2302">
        <f t="shared" si="141"/>
        <v>152.13999999999999</v>
      </c>
      <c r="Q2302" s="14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1064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21</v>
      </c>
      <c r="P2303">
        <f t="shared" si="141"/>
        <v>5.04</v>
      </c>
      <c r="Q2303" s="14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1063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46</v>
      </c>
      <c r="P2304">
        <f t="shared" si="141"/>
        <v>12.51</v>
      </c>
      <c r="Q2304" s="14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1060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16</v>
      </c>
      <c r="P2305">
        <f t="shared" si="141"/>
        <v>10.29</v>
      </c>
      <c r="Q2305" s="14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1060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18</v>
      </c>
      <c r="P2306">
        <f t="shared" si="141"/>
        <v>9.3800000000000008</v>
      </c>
      <c r="Q2306" s="14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1058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6</v>
      </c>
      <c r="P2307">
        <f t="shared" ref="P2307:P2370" si="145">IFERROR(ROUND(E2307/L2307,2),0)</f>
        <v>6.34</v>
      </c>
      <c r="Q2307" s="14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1056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30</v>
      </c>
      <c r="P2308">
        <f t="shared" si="145"/>
        <v>14.47</v>
      </c>
      <c r="Q2308" s="14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1055.01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54</v>
      </c>
      <c r="P2309">
        <f t="shared" si="145"/>
        <v>14.07</v>
      </c>
      <c r="Q2309" s="14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1055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2</v>
      </c>
      <c r="P2310">
        <f t="shared" si="145"/>
        <v>1.72</v>
      </c>
      <c r="Q2310" s="14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1050.5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18</v>
      </c>
      <c r="P2311">
        <f t="shared" si="145"/>
        <v>9.82</v>
      </c>
      <c r="Q2311" s="14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1050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6</v>
      </c>
      <c r="P2312">
        <f t="shared" si="145"/>
        <v>0.86</v>
      </c>
      <c r="Q2312" s="14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1050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12</v>
      </c>
      <c r="P2313">
        <f t="shared" si="145"/>
        <v>10.1</v>
      </c>
      <c r="Q2313" s="14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1050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35</v>
      </c>
      <c r="P2314">
        <f t="shared" si="145"/>
        <v>13.29</v>
      </c>
      <c r="Q2314" s="14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1048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21</v>
      </c>
      <c r="P2315">
        <f t="shared" si="145"/>
        <v>6.68</v>
      </c>
      <c r="Q2315" s="14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1047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87</v>
      </c>
      <c r="P2316">
        <f t="shared" si="145"/>
        <v>20.94</v>
      </c>
      <c r="Q2316" s="14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1046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42</v>
      </c>
      <c r="P2317">
        <f t="shared" si="145"/>
        <v>16.34</v>
      </c>
      <c r="Q2317" s="14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1043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7</v>
      </c>
      <c r="P2318">
        <f t="shared" si="145"/>
        <v>5.22</v>
      </c>
      <c r="Q2318" s="14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1041.29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260</v>
      </c>
      <c r="P2319">
        <f t="shared" si="145"/>
        <v>47.33</v>
      </c>
      <c r="Q2319" s="14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1040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21</v>
      </c>
      <c r="P2320">
        <f t="shared" si="145"/>
        <v>6.38</v>
      </c>
      <c r="Q2320" s="14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1040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35</v>
      </c>
      <c r="P2321">
        <f t="shared" si="145"/>
        <v>13.51</v>
      </c>
      <c r="Q2321" s="14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1040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21</v>
      </c>
      <c r="P2322">
        <f t="shared" si="145"/>
        <v>11.69</v>
      </c>
      <c r="Q2322" s="14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1040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10</v>
      </c>
      <c r="P2323">
        <f t="shared" si="145"/>
        <v>16.25</v>
      </c>
      <c r="Q2323" s="14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1036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38</v>
      </c>
      <c r="P2324">
        <f t="shared" si="145"/>
        <v>259</v>
      </c>
      <c r="Q2324" s="14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1035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414</v>
      </c>
      <c r="P2325">
        <f t="shared" si="145"/>
        <v>258.75</v>
      </c>
      <c r="Q2325" s="14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1035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14</v>
      </c>
      <c r="P2326">
        <f t="shared" si="145"/>
        <v>16.97</v>
      </c>
      <c r="Q2326" s="14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1035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104</v>
      </c>
      <c r="P2327">
        <f t="shared" si="145"/>
        <v>147.86000000000001</v>
      </c>
      <c r="Q2327" s="14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1035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7</v>
      </c>
      <c r="P2328">
        <f t="shared" si="145"/>
        <v>1035</v>
      </c>
      <c r="Q2328" s="14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1031.6400000000001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3</v>
      </c>
      <c r="P2329">
        <f t="shared" si="145"/>
        <v>0.31</v>
      </c>
      <c r="Q2329" s="14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1030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10</v>
      </c>
      <c r="P2330">
        <f t="shared" si="145"/>
        <v>1.92</v>
      </c>
      <c r="Q2330" s="14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1030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4</v>
      </c>
      <c r="P2331">
        <f t="shared" si="145"/>
        <v>8.24</v>
      </c>
      <c r="Q2331" s="14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1026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3</v>
      </c>
      <c r="P2332">
        <f t="shared" si="145"/>
        <v>6.29</v>
      </c>
      <c r="Q2332" s="14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1026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13</v>
      </c>
      <c r="P2333">
        <f t="shared" si="145"/>
        <v>3.63</v>
      </c>
      <c r="Q2333" s="14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1026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4</v>
      </c>
      <c r="P2334">
        <f t="shared" si="145"/>
        <v>2.91</v>
      </c>
      <c r="Q2334" s="14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1025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171</v>
      </c>
      <c r="P2335">
        <f t="shared" si="145"/>
        <v>10.9</v>
      </c>
      <c r="Q2335" s="14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1025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26</v>
      </c>
      <c r="P2336">
        <f t="shared" si="145"/>
        <v>15.3</v>
      </c>
      <c r="Q2336" s="14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1025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4</v>
      </c>
      <c r="P2337">
        <f t="shared" si="145"/>
        <v>4.6399999999999997</v>
      </c>
      <c r="Q2337" s="14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1021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</v>
      </c>
      <c r="P2338">
        <f t="shared" si="145"/>
        <v>0.47</v>
      </c>
      <c r="Q2338" s="14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1020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9</v>
      </c>
      <c r="P2339">
        <f t="shared" si="145"/>
        <v>5.7</v>
      </c>
      <c r="Q2339" s="14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1020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7</v>
      </c>
      <c r="P2340">
        <f t="shared" si="145"/>
        <v>8.2899999999999991</v>
      </c>
      <c r="Q2340" s="14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1020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4</v>
      </c>
      <c r="P2341">
        <f t="shared" si="145"/>
        <v>0.92</v>
      </c>
      <c r="Q2341" s="14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1016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3</v>
      </c>
      <c r="P2342">
        <f t="shared" si="145"/>
        <v>2.52</v>
      </c>
      <c r="Q2342" s="14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1015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20</v>
      </c>
      <c r="P2343">
        <f t="shared" si="145"/>
        <v>0</v>
      </c>
      <c r="Q2343" s="14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1015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18</v>
      </c>
      <c r="P2344">
        <f t="shared" si="145"/>
        <v>0</v>
      </c>
      <c r="Q2344" s="14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1011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10</v>
      </c>
      <c r="P2345">
        <f t="shared" si="145"/>
        <v>1011</v>
      </c>
      <c r="Q2345" s="14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1010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101</v>
      </c>
      <c r="P2346">
        <f t="shared" si="145"/>
        <v>1010</v>
      </c>
      <c r="Q2346" s="14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1010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34</v>
      </c>
      <c r="P2347">
        <f t="shared" si="145"/>
        <v>0</v>
      </c>
      <c r="Q2347" s="14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1006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2</v>
      </c>
      <c r="P2348">
        <f t="shared" si="145"/>
        <v>335.33</v>
      </c>
      <c r="Q2348" s="14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1005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101</v>
      </c>
      <c r="P2349">
        <f t="shared" si="145"/>
        <v>1005</v>
      </c>
      <c r="Q2349" s="14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1005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1</v>
      </c>
      <c r="P2350">
        <f t="shared" si="145"/>
        <v>201</v>
      </c>
      <c r="Q2350" s="14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1004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1003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2</v>
      </c>
      <c r="P2352">
        <f t="shared" si="145"/>
        <v>0</v>
      </c>
      <c r="Q2352" s="14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1003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5</v>
      </c>
      <c r="P2353">
        <f t="shared" si="145"/>
        <v>143.29</v>
      </c>
      <c r="Q2353" s="14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1002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50</v>
      </c>
      <c r="P2354">
        <f t="shared" si="145"/>
        <v>0</v>
      </c>
      <c r="Q2354" s="14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1001.49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100</v>
      </c>
      <c r="P2355">
        <f t="shared" si="145"/>
        <v>0</v>
      </c>
      <c r="Q2355" s="14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1001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3</v>
      </c>
      <c r="P2356">
        <f t="shared" si="145"/>
        <v>1001</v>
      </c>
      <c r="Q2356" s="14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1001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13</v>
      </c>
      <c r="P2357">
        <f t="shared" si="145"/>
        <v>500.5</v>
      </c>
      <c r="Q2357" s="14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1001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10</v>
      </c>
      <c r="P2358">
        <f t="shared" si="145"/>
        <v>0</v>
      </c>
      <c r="Q2358" s="14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1001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4</v>
      </c>
      <c r="P2359">
        <f t="shared" si="145"/>
        <v>0</v>
      </c>
      <c r="Q2359" s="14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1001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67</v>
      </c>
      <c r="P2360">
        <f t="shared" si="145"/>
        <v>0</v>
      </c>
      <c r="Q2360" s="14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1000.99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13</v>
      </c>
      <c r="P2361">
        <f t="shared" si="145"/>
        <v>333.66</v>
      </c>
      <c r="Q2361" s="14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1000.01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20</v>
      </c>
      <c r="P2362">
        <f t="shared" si="145"/>
        <v>1000.01</v>
      </c>
      <c r="Q2362" s="14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1000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500</v>
      </c>
      <c r="P2363">
        <f t="shared" si="145"/>
        <v>0</v>
      </c>
      <c r="Q2363" s="14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1000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238</v>
      </c>
      <c r="P2364">
        <f t="shared" si="145"/>
        <v>500</v>
      </c>
      <c r="Q2364" s="14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1000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1</v>
      </c>
      <c r="P2365">
        <f t="shared" si="145"/>
        <v>0</v>
      </c>
      <c r="Q2365" s="14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1000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781</v>
      </c>
      <c r="P2366">
        <f t="shared" si="145"/>
        <v>0</v>
      </c>
      <c r="Q2366" s="14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1000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100</v>
      </c>
      <c r="P2367">
        <f t="shared" si="145"/>
        <v>0</v>
      </c>
      <c r="Q2367" s="14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1000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4</v>
      </c>
      <c r="P2368">
        <f t="shared" si="145"/>
        <v>37.04</v>
      </c>
      <c r="Q2368" s="14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1000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2</v>
      </c>
      <c r="P2369">
        <f t="shared" si="145"/>
        <v>71.430000000000007</v>
      </c>
      <c r="Q2369" s="14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3</v>
      </c>
      <c r="P2370">
        <f t="shared" si="145"/>
        <v>500</v>
      </c>
      <c r="Q2370" s="14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1000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4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1000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4</v>
      </c>
      <c r="P2372">
        <f t="shared" si="149"/>
        <v>250</v>
      </c>
      <c r="Q2372" s="14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1000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50</v>
      </c>
      <c r="P2373">
        <f t="shared" si="149"/>
        <v>0</v>
      </c>
      <c r="Q2373" s="14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1000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18</v>
      </c>
      <c r="P2374">
        <f t="shared" si="149"/>
        <v>166.67</v>
      </c>
      <c r="Q2374" s="14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997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997</v>
      </c>
      <c r="Q2375" s="14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995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5</v>
      </c>
      <c r="P2376">
        <f t="shared" si="149"/>
        <v>995</v>
      </c>
      <c r="Q2376" s="14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991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10</v>
      </c>
      <c r="P2377">
        <f t="shared" si="149"/>
        <v>0</v>
      </c>
      <c r="Q2377" s="14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986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33</v>
      </c>
      <c r="P2378">
        <f t="shared" si="149"/>
        <v>246.5</v>
      </c>
      <c r="Q2378" s="14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980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39</v>
      </c>
      <c r="P2379">
        <f t="shared" si="149"/>
        <v>0</v>
      </c>
      <c r="Q2379" s="14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980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1</v>
      </c>
      <c r="P2380">
        <f t="shared" si="149"/>
        <v>0</v>
      </c>
      <c r="Q2380" s="14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979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3</v>
      </c>
      <c r="P2381">
        <f t="shared" si="149"/>
        <v>0</v>
      </c>
      <c r="Q2381" s="14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977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7</v>
      </c>
      <c r="P2382">
        <f t="shared" si="149"/>
        <v>325.67</v>
      </c>
      <c r="Q2382" s="14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971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1</v>
      </c>
      <c r="P2383">
        <f t="shared" si="149"/>
        <v>138.71</v>
      </c>
      <c r="Q2383" s="14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970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32</v>
      </c>
      <c r="P2384">
        <f t="shared" si="149"/>
        <v>485</v>
      </c>
      <c r="Q2384" s="14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966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10</v>
      </c>
      <c r="P2385">
        <f t="shared" si="149"/>
        <v>322</v>
      </c>
      <c r="Q2385" s="14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953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95</v>
      </c>
      <c r="P2386">
        <f t="shared" si="149"/>
        <v>119.13</v>
      </c>
      <c r="Q2386" s="14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950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135.71</v>
      </c>
      <c r="Q2387" s="14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930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3</v>
      </c>
      <c r="P2388">
        <f t="shared" si="149"/>
        <v>0</v>
      </c>
      <c r="Q2388" s="14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926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308.67</v>
      </c>
      <c r="Q2389" s="14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926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3</v>
      </c>
      <c r="P2390">
        <f t="shared" si="149"/>
        <v>115.75</v>
      </c>
      <c r="Q2390" s="14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924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6</v>
      </c>
      <c r="P2391">
        <f t="shared" si="149"/>
        <v>924</v>
      </c>
      <c r="Q2391" s="14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920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920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5</v>
      </c>
      <c r="P2393">
        <f t="shared" si="149"/>
        <v>920</v>
      </c>
      <c r="Q2393" s="14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916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22</v>
      </c>
      <c r="P2394">
        <f t="shared" si="149"/>
        <v>0</v>
      </c>
      <c r="Q2394" s="14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911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1</v>
      </c>
      <c r="P2395">
        <f t="shared" si="149"/>
        <v>911</v>
      </c>
      <c r="Q2395" s="14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911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18</v>
      </c>
      <c r="P2396">
        <f t="shared" si="149"/>
        <v>455.5</v>
      </c>
      <c r="Q2396" s="14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910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3</v>
      </c>
      <c r="P2397">
        <f t="shared" si="149"/>
        <v>0</v>
      </c>
      <c r="Q2397" s="14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909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18</v>
      </c>
      <c r="P2398">
        <f t="shared" si="149"/>
        <v>909</v>
      </c>
      <c r="Q2398" s="14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909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1</v>
      </c>
      <c r="P2399">
        <f t="shared" si="149"/>
        <v>0</v>
      </c>
      <c r="Q2399" s="14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905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23</v>
      </c>
      <c r="P2400">
        <f t="shared" si="149"/>
        <v>0</v>
      </c>
      <c r="Q2400" s="14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905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7</v>
      </c>
      <c r="P2401">
        <f t="shared" si="149"/>
        <v>0</v>
      </c>
      <c r="Q2401" s="14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904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2</v>
      </c>
      <c r="P2402">
        <f t="shared" si="149"/>
        <v>0</v>
      </c>
      <c r="Q2402" s="14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903.14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3</v>
      </c>
      <c r="P2403">
        <f t="shared" si="149"/>
        <v>100.35</v>
      </c>
      <c r="Q2403" s="14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900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8</v>
      </c>
      <c r="P2404">
        <f t="shared" si="149"/>
        <v>900</v>
      </c>
      <c r="Q2404" s="14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900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75</v>
      </c>
      <c r="P2405">
        <f t="shared" si="149"/>
        <v>75</v>
      </c>
      <c r="Q2405" s="14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898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6</v>
      </c>
      <c r="P2406">
        <f t="shared" si="149"/>
        <v>0</v>
      </c>
      <c r="Q2406" s="14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895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18</v>
      </c>
      <c r="P2407">
        <f t="shared" si="149"/>
        <v>44.75</v>
      </c>
      <c r="Q2407" s="14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895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28</v>
      </c>
      <c r="P2408">
        <f t="shared" si="149"/>
        <v>55.94</v>
      </c>
      <c r="Q2408" s="14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891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4</v>
      </c>
      <c r="P2409">
        <f t="shared" si="149"/>
        <v>27</v>
      </c>
      <c r="Q2409" s="14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890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6</v>
      </c>
      <c r="P2410">
        <f t="shared" si="149"/>
        <v>445</v>
      </c>
      <c r="Q2410" s="14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890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4</v>
      </c>
      <c r="P2411">
        <f t="shared" si="149"/>
        <v>148.33000000000001</v>
      </c>
      <c r="Q2411" s="14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886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6</v>
      </c>
      <c r="P2412">
        <f t="shared" si="149"/>
        <v>0</v>
      </c>
      <c r="Q2412" s="14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886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4</v>
      </c>
      <c r="P2413">
        <f t="shared" si="149"/>
        <v>295.33</v>
      </c>
      <c r="Q2413" s="14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885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11</v>
      </c>
      <c r="P2414">
        <f t="shared" si="149"/>
        <v>0</v>
      </c>
      <c r="Q2414" s="14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885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30</v>
      </c>
      <c r="P2415">
        <f t="shared" si="149"/>
        <v>295</v>
      </c>
      <c r="Q2415" s="14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881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6</v>
      </c>
      <c r="P2416">
        <f t="shared" si="149"/>
        <v>67.77</v>
      </c>
      <c r="Q2416" s="14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881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146.83000000000001</v>
      </c>
      <c r="Q2417" s="14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881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4</v>
      </c>
      <c r="P2418">
        <f t="shared" si="149"/>
        <v>881</v>
      </c>
      <c r="Q2418" s="14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880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88</v>
      </c>
      <c r="P2419">
        <f t="shared" si="149"/>
        <v>0</v>
      </c>
      <c r="Q2419" s="14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879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4</v>
      </c>
      <c r="P2420">
        <f t="shared" si="149"/>
        <v>175.8</v>
      </c>
      <c r="Q2420" s="14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876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29</v>
      </c>
      <c r="P2421">
        <f t="shared" si="149"/>
        <v>0</v>
      </c>
      <c r="Q2421" s="14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875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5</v>
      </c>
      <c r="P2422">
        <f t="shared" si="149"/>
        <v>24.31</v>
      </c>
      <c r="Q2422" s="14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875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15</v>
      </c>
      <c r="P2423">
        <f t="shared" si="149"/>
        <v>875</v>
      </c>
      <c r="Q2423" s="14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872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174</v>
      </c>
      <c r="P2424">
        <f t="shared" si="149"/>
        <v>872</v>
      </c>
      <c r="Q2424" s="14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867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1</v>
      </c>
      <c r="P2425">
        <f t="shared" si="149"/>
        <v>867</v>
      </c>
      <c r="Q2425" s="14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865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3</v>
      </c>
      <c r="P2426">
        <f t="shared" si="149"/>
        <v>96.11</v>
      </c>
      <c r="Q2426" s="14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861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25</v>
      </c>
      <c r="P2427">
        <f t="shared" si="149"/>
        <v>861</v>
      </c>
      <c r="Q2427" s="14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861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4</v>
      </c>
      <c r="P2428">
        <f t="shared" si="149"/>
        <v>0</v>
      </c>
      <c r="Q2428" s="14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860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2</v>
      </c>
      <c r="P2429">
        <f t="shared" si="149"/>
        <v>860</v>
      </c>
      <c r="Q2429" s="14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858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2</v>
      </c>
      <c r="P2430">
        <f t="shared" si="149"/>
        <v>858</v>
      </c>
      <c r="Q2430" s="14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855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213.75</v>
      </c>
      <c r="Q2431" s="14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852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28</v>
      </c>
      <c r="P2432">
        <f t="shared" si="149"/>
        <v>426</v>
      </c>
      <c r="Q2432" s="14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852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1</v>
      </c>
      <c r="P2433">
        <f t="shared" si="149"/>
        <v>426</v>
      </c>
      <c r="Q2433" s="14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850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6</v>
      </c>
      <c r="P2434">
        <f t="shared" si="149"/>
        <v>425</v>
      </c>
      <c r="Q2434" s="14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850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9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850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4</v>
      </c>
      <c r="P2436">
        <f t="shared" si="153"/>
        <v>425</v>
      </c>
      <c r="Q2436" s="14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850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212.5</v>
      </c>
      <c r="Q2437" s="14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850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1</v>
      </c>
      <c r="P2438">
        <f t="shared" si="153"/>
        <v>425</v>
      </c>
      <c r="Q2438" s="14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842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11</v>
      </c>
      <c r="P2439">
        <f t="shared" si="153"/>
        <v>0</v>
      </c>
      <c r="Q2439" s="14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838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6</v>
      </c>
      <c r="P2440">
        <f t="shared" si="153"/>
        <v>838</v>
      </c>
      <c r="Q2440" s="14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837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8</v>
      </c>
      <c r="P2441">
        <f t="shared" si="153"/>
        <v>0</v>
      </c>
      <c r="Q2441" s="14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835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17</v>
      </c>
      <c r="P2442">
        <f t="shared" si="153"/>
        <v>417.5</v>
      </c>
      <c r="Q2442" s="14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831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11</v>
      </c>
      <c r="P2443">
        <f t="shared" si="153"/>
        <v>7.62</v>
      </c>
      <c r="Q2443" s="14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827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3</v>
      </c>
      <c r="P2444">
        <f t="shared" si="153"/>
        <v>2.2200000000000002</v>
      </c>
      <c r="Q2444" s="14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825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4</v>
      </c>
      <c r="P2445">
        <f t="shared" si="153"/>
        <v>2.65</v>
      </c>
      <c r="Q2445" s="14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824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27</v>
      </c>
      <c r="P2446">
        <f t="shared" si="153"/>
        <v>13.51</v>
      </c>
      <c r="Q2446" s="14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821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16</v>
      </c>
      <c r="P2447">
        <f t="shared" si="153"/>
        <v>7.14</v>
      </c>
      <c r="Q2447" s="14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821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</v>
      </c>
      <c r="P2448">
        <f t="shared" si="153"/>
        <v>7.4</v>
      </c>
      <c r="Q2448" s="14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820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33</v>
      </c>
      <c r="P2449">
        <f t="shared" si="153"/>
        <v>2.4300000000000002</v>
      </c>
      <c r="Q2449" s="14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815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204</v>
      </c>
      <c r="P2450">
        <f t="shared" si="153"/>
        <v>90.56</v>
      </c>
      <c r="Q2450" s="14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814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8</v>
      </c>
      <c r="P2451">
        <f t="shared" si="153"/>
        <v>6.78</v>
      </c>
      <c r="Q2451" s="14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814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5</v>
      </c>
      <c r="P2452">
        <f t="shared" si="153"/>
        <v>7.98</v>
      </c>
      <c r="Q2452" s="14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813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8</v>
      </c>
      <c r="P2453">
        <f t="shared" si="153"/>
        <v>4.37</v>
      </c>
      <c r="Q2453" s="14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811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135</v>
      </c>
      <c r="P2454">
        <f t="shared" si="153"/>
        <v>54.07</v>
      </c>
      <c r="Q2454" s="14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810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27</v>
      </c>
      <c r="P2455">
        <f t="shared" si="153"/>
        <v>12.09</v>
      </c>
      <c r="Q2455" s="14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810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2</v>
      </c>
      <c r="P2456">
        <f t="shared" si="153"/>
        <v>6.23</v>
      </c>
      <c r="Q2456" s="14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807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269</v>
      </c>
      <c r="P2457">
        <f t="shared" si="153"/>
        <v>50.44</v>
      </c>
      <c r="Q2457" s="14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805.07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54</v>
      </c>
      <c r="P2458">
        <f t="shared" si="153"/>
        <v>12.02</v>
      </c>
      <c r="Q2458" s="14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805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4</v>
      </c>
      <c r="P2459">
        <f t="shared" si="153"/>
        <v>6.49</v>
      </c>
      <c r="Q2459" s="14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805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16</v>
      </c>
      <c r="P2460">
        <f t="shared" si="153"/>
        <v>10.06</v>
      </c>
      <c r="Q2460" s="14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801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3</v>
      </c>
      <c r="P2461">
        <f t="shared" si="153"/>
        <v>2.84</v>
      </c>
      <c r="Q2461" s="14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801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9</v>
      </c>
      <c r="P2462">
        <f t="shared" si="153"/>
        <v>11.78</v>
      </c>
      <c r="Q2462" s="14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800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11</v>
      </c>
      <c r="P2463">
        <f t="shared" si="153"/>
        <v>9.3000000000000007</v>
      </c>
      <c r="Q2463" s="14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800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27</v>
      </c>
      <c r="P2464">
        <f t="shared" si="153"/>
        <v>6.96</v>
      </c>
      <c r="Q2464" s="14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800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40</v>
      </c>
      <c r="P2465">
        <f t="shared" si="153"/>
        <v>10.67</v>
      </c>
      <c r="Q2465" s="14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800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40</v>
      </c>
      <c r="P2466">
        <f t="shared" si="153"/>
        <v>18.600000000000001</v>
      </c>
      <c r="Q2466" s="14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800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114</v>
      </c>
      <c r="P2467">
        <f t="shared" si="153"/>
        <v>16.670000000000002</v>
      </c>
      <c r="Q2467" s="14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800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32</v>
      </c>
      <c r="P2468">
        <f t="shared" si="153"/>
        <v>15.38</v>
      </c>
      <c r="Q2468" s="14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797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80</v>
      </c>
      <c r="P2469">
        <f t="shared" si="153"/>
        <v>18.53</v>
      </c>
      <c r="Q2469" s="14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796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40</v>
      </c>
      <c r="P2470">
        <f t="shared" si="153"/>
        <v>13.72</v>
      </c>
      <c r="Q2470" s="14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795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66</v>
      </c>
      <c r="P2471">
        <f t="shared" si="153"/>
        <v>16.91</v>
      </c>
      <c r="Q2471" s="14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795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80</v>
      </c>
      <c r="P2472">
        <f t="shared" si="153"/>
        <v>22.08</v>
      </c>
      <c r="Q2472" s="14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795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159</v>
      </c>
      <c r="P2473">
        <f t="shared" si="153"/>
        <v>46.76</v>
      </c>
      <c r="Q2473" s="14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791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11</v>
      </c>
      <c r="P2474">
        <f t="shared" si="153"/>
        <v>7.61</v>
      </c>
      <c r="Q2474" s="14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788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39</v>
      </c>
      <c r="P2475">
        <f t="shared" si="153"/>
        <v>16.77</v>
      </c>
      <c r="Q2475" s="14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786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16</v>
      </c>
      <c r="P2476">
        <f t="shared" si="153"/>
        <v>20.68</v>
      </c>
      <c r="Q2476" s="14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783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31</v>
      </c>
      <c r="P2477">
        <f t="shared" si="153"/>
        <v>9.67</v>
      </c>
      <c r="Q2477" s="14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780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24</v>
      </c>
      <c r="P2478">
        <f t="shared" si="153"/>
        <v>14.18</v>
      </c>
      <c r="Q2478" s="14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780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104</v>
      </c>
      <c r="P2479">
        <f t="shared" si="153"/>
        <v>19.02</v>
      </c>
      <c r="Q2479" s="14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780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10</v>
      </c>
      <c r="P2480">
        <f t="shared" si="153"/>
        <v>9.8699999999999992</v>
      </c>
      <c r="Q2480" s="14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775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258</v>
      </c>
      <c r="P2481">
        <f t="shared" si="153"/>
        <v>48.44</v>
      </c>
      <c r="Q2481" s="14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773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39</v>
      </c>
      <c r="P2482">
        <f t="shared" si="153"/>
        <v>96.63</v>
      </c>
      <c r="Q2482" s="14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766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19</v>
      </c>
      <c r="P2483">
        <f t="shared" si="153"/>
        <v>8.06</v>
      </c>
      <c r="Q2483" s="14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764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76</v>
      </c>
      <c r="P2484">
        <f t="shared" si="153"/>
        <v>30.56</v>
      </c>
      <c r="Q2484" s="14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763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69</v>
      </c>
      <c r="P2485">
        <f t="shared" si="153"/>
        <v>40.159999999999997</v>
      </c>
      <c r="Q2485" s="14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760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22</v>
      </c>
      <c r="P2486">
        <f t="shared" si="153"/>
        <v>8.44</v>
      </c>
      <c r="Q2486" s="14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760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38</v>
      </c>
      <c r="P2487">
        <f t="shared" si="153"/>
        <v>18.54</v>
      </c>
      <c r="Q2487" s="14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760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253</v>
      </c>
      <c r="P2488">
        <f t="shared" si="153"/>
        <v>25.33</v>
      </c>
      <c r="Q2488" s="14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759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51</v>
      </c>
      <c r="P2489">
        <f t="shared" si="153"/>
        <v>19.97</v>
      </c>
      <c r="Q2489" s="14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758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25</v>
      </c>
      <c r="P2490">
        <f t="shared" si="153"/>
        <v>11.66</v>
      </c>
      <c r="Q2490" s="14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754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22</v>
      </c>
      <c r="P2491">
        <f t="shared" si="153"/>
        <v>10.050000000000001</v>
      </c>
      <c r="Q2491" s="14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752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150</v>
      </c>
      <c r="P2492">
        <f t="shared" si="153"/>
        <v>47</v>
      </c>
      <c r="Q2492" s="14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750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150</v>
      </c>
      <c r="P2493">
        <f t="shared" si="153"/>
        <v>75</v>
      </c>
      <c r="Q2493" s="14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750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4</v>
      </c>
      <c r="P2495">
        <f t="shared" si="153"/>
        <v>2.9</v>
      </c>
      <c r="Q2495" s="14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746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50</v>
      </c>
      <c r="P2496">
        <f t="shared" si="153"/>
        <v>19.13</v>
      </c>
      <c r="Q2496" s="14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745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50</v>
      </c>
      <c r="P2497">
        <f t="shared" si="153"/>
        <v>17.739999999999998</v>
      </c>
      <c r="Q2497" s="14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735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12</v>
      </c>
      <c r="P2498">
        <f t="shared" si="153"/>
        <v>73.5</v>
      </c>
      <c r="Q2498" s="14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732.5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18</v>
      </c>
      <c r="P2499">
        <f t="shared" ref="P2499:P2562" si="157">IFERROR(ROUND(E2499/L2499,2),0)</f>
        <v>13.08</v>
      </c>
      <c r="Q2499" s="14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731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73</v>
      </c>
      <c r="P2500">
        <f t="shared" si="157"/>
        <v>36.549999999999997</v>
      </c>
      <c r="Q2500" s="14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730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18</v>
      </c>
      <c r="P2501">
        <f t="shared" si="157"/>
        <v>4.29</v>
      </c>
      <c r="Q2501" s="14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730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122</v>
      </c>
      <c r="P2502">
        <f t="shared" si="157"/>
        <v>25.17</v>
      </c>
      <c r="Q2502" s="14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730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7</v>
      </c>
      <c r="P2503">
        <f t="shared" si="157"/>
        <v>104.29</v>
      </c>
      <c r="Q2503" s="14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727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1</v>
      </c>
      <c r="P2504">
        <f t="shared" si="157"/>
        <v>145.4</v>
      </c>
      <c r="Q2504" s="14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7</v>
      </c>
      <c r="P2505">
        <f t="shared" si="157"/>
        <v>0</v>
      </c>
      <c r="Q2505" s="14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725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2</v>
      </c>
      <c r="P2506">
        <f t="shared" si="157"/>
        <v>0</v>
      </c>
      <c r="Q2506" s="14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722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10</v>
      </c>
      <c r="P2507">
        <f t="shared" si="157"/>
        <v>0</v>
      </c>
      <c r="Q2507" s="14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721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14</v>
      </c>
      <c r="P2508">
        <f t="shared" si="157"/>
        <v>360.5</v>
      </c>
      <c r="Q2508" s="14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720.01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2</v>
      </c>
      <c r="P2509">
        <f t="shared" si="157"/>
        <v>0</v>
      </c>
      <c r="Q2509" s="14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718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4</v>
      </c>
      <c r="P2510">
        <f t="shared" si="157"/>
        <v>0</v>
      </c>
      <c r="Q2510" s="14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715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25.54</v>
      </c>
      <c r="Q2511" s="14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715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1</v>
      </c>
      <c r="P2512">
        <f t="shared" si="157"/>
        <v>357.5</v>
      </c>
      <c r="Q2512" s="14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715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1</v>
      </c>
      <c r="P2513">
        <f t="shared" si="157"/>
        <v>0</v>
      </c>
      <c r="Q2513" s="14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715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62</v>
      </c>
      <c r="P2514">
        <f t="shared" si="157"/>
        <v>0</v>
      </c>
      <c r="Q2514" s="14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714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713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6</v>
      </c>
      <c r="P2516">
        <f t="shared" si="157"/>
        <v>178.25</v>
      </c>
      <c r="Q2516" s="14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712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14</v>
      </c>
      <c r="P2517">
        <f t="shared" si="157"/>
        <v>59.33</v>
      </c>
      <c r="Q2517" s="14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710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3</v>
      </c>
      <c r="P2518">
        <f t="shared" si="157"/>
        <v>0</v>
      </c>
      <c r="Q2518" s="14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705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4</v>
      </c>
      <c r="P2519">
        <f t="shared" si="157"/>
        <v>21.36</v>
      </c>
      <c r="Q2519" s="14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701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14</v>
      </c>
      <c r="P2520">
        <f t="shared" si="157"/>
        <v>0</v>
      </c>
      <c r="Q2520" s="14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700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175</v>
      </c>
      <c r="Q2521" s="14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700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1</v>
      </c>
      <c r="P2522">
        <f t="shared" si="157"/>
        <v>0</v>
      </c>
      <c r="Q2522" s="14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695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6</v>
      </c>
      <c r="P2523">
        <f t="shared" si="157"/>
        <v>5.27</v>
      </c>
      <c r="Q2523" s="14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690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14</v>
      </c>
      <c r="P2524">
        <f t="shared" si="157"/>
        <v>25.56</v>
      </c>
      <c r="Q2524" s="14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684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76</v>
      </c>
      <c r="P2525">
        <f t="shared" si="157"/>
        <v>26.31</v>
      </c>
      <c r="Q2525" s="14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684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9</v>
      </c>
      <c r="P2526">
        <f t="shared" si="157"/>
        <v>15.91</v>
      </c>
      <c r="Q2526" s="14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683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9</v>
      </c>
      <c r="P2527">
        <f t="shared" si="157"/>
        <v>8.5399999999999991</v>
      </c>
      <c r="Q2527" s="14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680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17</v>
      </c>
      <c r="P2528">
        <f t="shared" si="157"/>
        <v>20.61</v>
      </c>
      <c r="Q2528" s="14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679.44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17</v>
      </c>
      <c r="P2529">
        <f t="shared" si="157"/>
        <v>9.57</v>
      </c>
      <c r="Q2529" s="14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678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17</v>
      </c>
      <c r="P2530">
        <f t="shared" si="157"/>
        <v>8.3699999999999992</v>
      </c>
      <c r="Q2530" s="14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677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11</v>
      </c>
      <c r="P2531">
        <f t="shared" si="157"/>
        <v>8.91</v>
      </c>
      <c r="Q2531" s="14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676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</v>
      </c>
      <c r="P2532">
        <f t="shared" si="157"/>
        <v>14.08</v>
      </c>
      <c r="Q2532" s="14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675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15</v>
      </c>
      <c r="P2533">
        <f t="shared" si="157"/>
        <v>11.07</v>
      </c>
      <c r="Q2533" s="14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671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17</v>
      </c>
      <c r="P2534">
        <f t="shared" si="157"/>
        <v>11.18</v>
      </c>
      <c r="Q2534" s="14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670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9</v>
      </c>
      <c r="P2535">
        <f t="shared" si="157"/>
        <v>4.93</v>
      </c>
      <c r="Q2535" s="14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668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33</v>
      </c>
      <c r="P2536">
        <f t="shared" si="157"/>
        <v>47.71</v>
      </c>
      <c r="Q2536" s="14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666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3</v>
      </c>
      <c r="P2537">
        <f t="shared" si="157"/>
        <v>8.5399999999999991</v>
      </c>
      <c r="Q2537" s="14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665.21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2661</v>
      </c>
      <c r="P2538">
        <f t="shared" si="157"/>
        <v>166.3</v>
      </c>
      <c r="Q2538" s="14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660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66</v>
      </c>
      <c r="P2539">
        <f t="shared" si="157"/>
        <v>60</v>
      </c>
      <c r="Q2539" s="14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658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4</v>
      </c>
      <c r="P2540">
        <f t="shared" si="157"/>
        <v>3.56</v>
      </c>
      <c r="Q2540" s="14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657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7</v>
      </c>
      <c r="P2541">
        <f t="shared" si="157"/>
        <v>11.14</v>
      </c>
      <c r="Q2541" s="14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655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26</v>
      </c>
      <c r="P2542">
        <f t="shared" si="157"/>
        <v>24.26</v>
      </c>
      <c r="Q2542" s="14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651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19</v>
      </c>
      <c r="P2543">
        <f t="shared" si="157"/>
        <v>10.33</v>
      </c>
      <c r="Q2543" s="14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651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93</v>
      </c>
      <c r="P2544">
        <f t="shared" si="157"/>
        <v>50.08</v>
      </c>
      <c r="Q2544" s="14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650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260</v>
      </c>
      <c r="P2545">
        <f t="shared" si="157"/>
        <v>50</v>
      </c>
      <c r="Q2545" s="14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650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13</v>
      </c>
      <c r="P2546">
        <f t="shared" si="157"/>
        <v>11.4</v>
      </c>
      <c r="Q2546" s="14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650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33</v>
      </c>
      <c r="P2547">
        <f t="shared" si="157"/>
        <v>10.66</v>
      </c>
      <c r="Q2547" s="14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650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19</v>
      </c>
      <c r="P2548">
        <f t="shared" si="157"/>
        <v>10</v>
      </c>
      <c r="Q2548" s="14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650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</v>
      </c>
      <c r="P2549">
        <f t="shared" si="157"/>
        <v>4.8499999999999996</v>
      </c>
      <c r="Q2549" s="14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650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11</v>
      </c>
      <c r="P2550">
        <f t="shared" si="157"/>
        <v>17.57</v>
      </c>
      <c r="Q2550" s="14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645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41</v>
      </c>
      <c r="P2551">
        <f t="shared" si="157"/>
        <v>17.43</v>
      </c>
      <c r="Q2551" s="14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645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</v>
      </c>
      <c r="P2552">
        <f t="shared" si="157"/>
        <v>4.3</v>
      </c>
      <c r="Q2552" s="14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644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18</v>
      </c>
      <c r="P2553">
        <f t="shared" si="157"/>
        <v>11.5</v>
      </c>
      <c r="Q2553" s="14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641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21</v>
      </c>
      <c r="P2554">
        <f t="shared" si="157"/>
        <v>35.61</v>
      </c>
      <c r="Q2554" s="14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641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43</v>
      </c>
      <c r="P2555">
        <f t="shared" si="157"/>
        <v>10.68</v>
      </c>
      <c r="Q2555" s="14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641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21</v>
      </c>
      <c r="P2556">
        <f t="shared" si="157"/>
        <v>9.57</v>
      </c>
      <c r="Q2556" s="14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641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32</v>
      </c>
      <c r="P2557">
        <f t="shared" si="157"/>
        <v>18.309999999999999</v>
      </c>
      <c r="Q2557" s="14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640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86</v>
      </c>
      <c r="P2558">
        <f t="shared" si="157"/>
        <v>18.82</v>
      </c>
      <c r="Q2558" s="14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640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71</v>
      </c>
      <c r="P2559">
        <f t="shared" si="157"/>
        <v>17.78</v>
      </c>
      <c r="Q2559" s="14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640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51</v>
      </c>
      <c r="P2560">
        <f t="shared" si="157"/>
        <v>35.56</v>
      </c>
      <c r="Q2560" s="14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640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80</v>
      </c>
      <c r="P2561">
        <f t="shared" si="157"/>
        <v>25.6</v>
      </c>
      <c r="Q2561" s="14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639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21</v>
      </c>
      <c r="P2562">
        <f t="shared" si="157"/>
        <v>30.43</v>
      </c>
      <c r="Q2562" s="14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637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1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636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6</v>
      </c>
      <c r="P2564">
        <f t="shared" si="161"/>
        <v>212</v>
      </c>
      <c r="Q2564" s="14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636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3</v>
      </c>
      <c r="P2565">
        <f t="shared" si="161"/>
        <v>0</v>
      </c>
      <c r="Q2565" s="14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636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2</v>
      </c>
      <c r="P2566">
        <f t="shared" si="161"/>
        <v>0</v>
      </c>
      <c r="Q2566" s="14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635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6</v>
      </c>
      <c r="P2567">
        <f t="shared" si="161"/>
        <v>635</v>
      </c>
      <c r="Q2567" s="14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633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2</v>
      </c>
      <c r="P2568">
        <f t="shared" si="161"/>
        <v>0</v>
      </c>
      <c r="Q2568" s="14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633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1</v>
      </c>
      <c r="P2569">
        <f t="shared" si="161"/>
        <v>316.5</v>
      </c>
      <c r="Q2569" s="14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632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6</v>
      </c>
      <c r="P2570">
        <f t="shared" si="161"/>
        <v>632</v>
      </c>
      <c r="Q2570" s="14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631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10</v>
      </c>
      <c r="P2571">
        <f t="shared" si="161"/>
        <v>315.5</v>
      </c>
      <c r="Q2571" s="14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631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9</v>
      </c>
      <c r="P2572">
        <f t="shared" si="161"/>
        <v>315.5</v>
      </c>
      <c r="Q2572" s="14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629.99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1</v>
      </c>
      <c r="P2573">
        <f t="shared" si="161"/>
        <v>157.5</v>
      </c>
      <c r="Q2573" s="14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628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2</v>
      </c>
      <c r="P2574">
        <f t="shared" si="161"/>
        <v>0</v>
      </c>
      <c r="Q2574" s="14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625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8</v>
      </c>
      <c r="P2575">
        <f t="shared" si="161"/>
        <v>0</v>
      </c>
      <c r="Q2575" s="14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625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6</v>
      </c>
      <c r="P2576">
        <f t="shared" si="161"/>
        <v>0</v>
      </c>
      <c r="Q2576" s="14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622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1</v>
      </c>
      <c r="P2577">
        <f t="shared" si="161"/>
        <v>0</v>
      </c>
      <c r="Q2577" s="14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621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6</v>
      </c>
      <c r="P2578">
        <f t="shared" si="161"/>
        <v>0</v>
      </c>
      <c r="Q2578" s="14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620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4</v>
      </c>
      <c r="P2579">
        <f t="shared" si="161"/>
        <v>0</v>
      </c>
      <c r="Q2579" s="14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620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10</v>
      </c>
      <c r="P2580">
        <f t="shared" si="161"/>
        <v>0</v>
      </c>
      <c r="Q2580" s="14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620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51.67</v>
      </c>
      <c r="Q2581" s="14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620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7</v>
      </c>
      <c r="P2582">
        <f t="shared" si="161"/>
        <v>310</v>
      </c>
      <c r="Q2582" s="14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618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12</v>
      </c>
      <c r="P2583">
        <f t="shared" si="161"/>
        <v>56.18</v>
      </c>
      <c r="Q2583" s="14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615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1</v>
      </c>
      <c r="P2584">
        <f t="shared" si="161"/>
        <v>615</v>
      </c>
      <c r="Q2584" s="14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611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61</v>
      </c>
      <c r="P2585">
        <f t="shared" si="161"/>
        <v>122.2</v>
      </c>
      <c r="Q2585" s="14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610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6</v>
      </c>
      <c r="P2586">
        <f t="shared" si="161"/>
        <v>0</v>
      </c>
      <c r="Q2586" s="14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610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2</v>
      </c>
      <c r="P2587">
        <f t="shared" si="161"/>
        <v>610</v>
      </c>
      <c r="Q2587" s="14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610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20</v>
      </c>
      <c r="P2588">
        <f t="shared" si="161"/>
        <v>610</v>
      </c>
      <c r="Q2588" s="14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610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1</v>
      </c>
      <c r="P2589">
        <f t="shared" si="161"/>
        <v>101.67</v>
      </c>
      <c r="Q2589" s="14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607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10</v>
      </c>
      <c r="P2590">
        <f t="shared" si="161"/>
        <v>75.88</v>
      </c>
      <c r="Q2590" s="14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607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1</v>
      </c>
      <c r="P2591">
        <f t="shared" si="161"/>
        <v>607</v>
      </c>
      <c r="Q2591" s="14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606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20</v>
      </c>
      <c r="P2592">
        <f t="shared" si="161"/>
        <v>0</v>
      </c>
      <c r="Q2592" s="14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605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40</v>
      </c>
      <c r="P2593">
        <f t="shared" si="161"/>
        <v>302.5</v>
      </c>
      <c r="Q2593" s="14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605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2</v>
      </c>
      <c r="P2594">
        <f t="shared" si="161"/>
        <v>605</v>
      </c>
      <c r="Q2594" s="14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605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6</v>
      </c>
      <c r="P2595">
        <f t="shared" si="161"/>
        <v>0</v>
      </c>
      <c r="Q2595" s="14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601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1</v>
      </c>
      <c r="P2596">
        <f t="shared" si="161"/>
        <v>601</v>
      </c>
      <c r="Q2596" s="14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601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4</v>
      </c>
      <c r="P2597">
        <f t="shared" si="161"/>
        <v>31.63</v>
      </c>
      <c r="Q2597" s="14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600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</v>
      </c>
      <c r="P2598">
        <f t="shared" si="161"/>
        <v>22.22</v>
      </c>
      <c r="Q2598" s="14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600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40</v>
      </c>
      <c r="P2599">
        <f t="shared" si="161"/>
        <v>85.71</v>
      </c>
      <c r="Q2599" s="14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600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20</v>
      </c>
      <c r="P2600">
        <f t="shared" si="161"/>
        <v>42.86</v>
      </c>
      <c r="Q2600" s="14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600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7</v>
      </c>
      <c r="P2601">
        <f t="shared" si="161"/>
        <v>120</v>
      </c>
      <c r="Q2601" s="14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597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1</v>
      </c>
      <c r="P2602">
        <f t="shared" si="161"/>
        <v>19.899999999999999</v>
      </c>
      <c r="Q2602" s="14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595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119</v>
      </c>
      <c r="P2603">
        <f t="shared" si="161"/>
        <v>3.94</v>
      </c>
      <c r="Q2603" s="14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593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5</v>
      </c>
      <c r="P2604">
        <f t="shared" si="161"/>
        <v>1.21</v>
      </c>
      <c r="Q2604" s="14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592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34</v>
      </c>
      <c r="P2605">
        <f t="shared" si="161"/>
        <v>11.84</v>
      </c>
      <c r="Q2605" s="14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591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3</v>
      </c>
      <c r="P2606">
        <f t="shared" si="161"/>
        <v>1.84</v>
      </c>
      <c r="Q2606" s="14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590.02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</v>
      </c>
      <c r="P2607">
        <f t="shared" si="161"/>
        <v>0.33</v>
      </c>
      <c r="Q2607" s="14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590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5</v>
      </c>
      <c r="P2608">
        <f t="shared" si="161"/>
        <v>1.53</v>
      </c>
      <c r="Q2608" s="14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587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7</v>
      </c>
      <c r="P2609">
        <f t="shared" si="161"/>
        <v>1.47</v>
      </c>
      <c r="Q2609" s="14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587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7</v>
      </c>
      <c r="P2610">
        <f t="shared" si="161"/>
        <v>1.93</v>
      </c>
      <c r="Q2610" s="14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586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2</v>
      </c>
      <c r="P2611">
        <f t="shared" si="161"/>
        <v>0.87</v>
      </c>
      <c r="Q2611" s="14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585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3</v>
      </c>
      <c r="P2612">
        <f t="shared" si="161"/>
        <v>1.01</v>
      </c>
      <c r="Q2612" s="14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585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5</v>
      </c>
      <c r="P2613">
        <f t="shared" si="161"/>
        <v>0.16</v>
      </c>
      <c r="Q2613" s="14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580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6</v>
      </c>
      <c r="P2614">
        <f t="shared" si="161"/>
        <v>1.97</v>
      </c>
      <c r="Q2614" s="14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8</v>
      </c>
      <c r="P2615">
        <f t="shared" si="161"/>
        <v>20.57</v>
      </c>
      <c r="Q2615" s="14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570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5</v>
      </c>
      <c r="P2616">
        <f t="shared" si="161"/>
        <v>5.7</v>
      </c>
      <c r="Q2616" s="14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570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28</v>
      </c>
      <c r="P2617">
        <f t="shared" si="161"/>
        <v>7.92</v>
      </c>
      <c r="Q2617" s="14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570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2</v>
      </c>
      <c r="P2618">
        <f t="shared" si="161"/>
        <v>2.39</v>
      </c>
      <c r="Q2618" s="14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114</v>
      </c>
      <c r="P2619">
        <f t="shared" si="161"/>
        <v>3.58</v>
      </c>
      <c r="Q2619" s="14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570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4</v>
      </c>
      <c r="P2620">
        <f t="shared" si="161"/>
        <v>7.4</v>
      </c>
      <c r="Q2620" s="14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565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57</v>
      </c>
      <c r="P2621">
        <f t="shared" si="161"/>
        <v>10.66</v>
      </c>
      <c r="Q2621" s="14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565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</v>
      </c>
      <c r="P2622">
        <f t="shared" si="161"/>
        <v>0.45</v>
      </c>
      <c r="Q2622" s="14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564.66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4</v>
      </c>
      <c r="P2623">
        <f t="shared" si="161"/>
        <v>1.21</v>
      </c>
      <c r="Q2623" s="14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564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38</v>
      </c>
      <c r="P2624">
        <f t="shared" si="161"/>
        <v>7.62</v>
      </c>
      <c r="Q2624" s="14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561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28</v>
      </c>
      <c r="P2625">
        <f t="shared" si="161"/>
        <v>9.0500000000000007</v>
      </c>
      <c r="Q2625" s="14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560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7</v>
      </c>
      <c r="P2626">
        <f t="shared" si="161"/>
        <v>0.16</v>
      </c>
      <c r="Q2626" s="14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560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373</v>
      </c>
      <c r="P2627">
        <f t="shared" ref="P2627:P2690" si="165">IFERROR(ROUND(E2627/L2627,2),0)</f>
        <v>10.77</v>
      </c>
      <c r="Q2627" s="14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560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22</v>
      </c>
      <c r="P2628">
        <f t="shared" si="165"/>
        <v>11.2</v>
      </c>
      <c r="Q2628" s="14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559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373</v>
      </c>
      <c r="P2629">
        <f t="shared" si="165"/>
        <v>12.42</v>
      </c>
      <c r="Q2629" s="14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558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67</v>
      </c>
      <c r="P2630">
        <f t="shared" si="165"/>
        <v>26.57</v>
      </c>
      <c r="Q2630" s="14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555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11</v>
      </c>
      <c r="P2631">
        <f t="shared" si="165"/>
        <v>5.55</v>
      </c>
      <c r="Q2631" s="14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553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28</v>
      </c>
      <c r="P2632">
        <f t="shared" si="165"/>
        <v>6.83</v>
      </c>
      <c r="Q2632" s="14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553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3</v>
      </c>
      <c r="P2633">
        <f t="shared" si="165"/>
        <v>1.93</v>
      </c>
      <c r="Q2633" s="14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551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51</v>
      </c>
      <c r="P2634">
        <f t="shared" si="165"/>
        <v>13.12</v>
      </c>
      <c r="Q2634" s="14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550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11</v>
      </c>
      <c r="P2635">
        <f t="shared" si="165"/>
        <v>2.76</v>
      </c>
      <c r="Q2635" s="14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550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59</v>
      </c>
      <c r="P2636">
        <f t="shared" si="165"/>
        <v>22</v>
      </c>
      <c r="Q2636" s="14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550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5</v>
      </c>
      <c r="P2637">
        <f t="shared" si="165"/>
        <v>6.55</v>
      </c>
      <c r="Q2637" s="14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550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55</v>
      </c>
      <c r="P2638">
        <f t="shared" si="165"/>
        <v>11</v>
      </c>
      <c r="Q2638" s="14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110</v>
      </c>
      <c r="P2639">
        <f t="shared" si="165"/>
        <v>21.15</v>
      </c>
      <c r="Q2639" s="14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546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157</v>
      </c>
      <c r="P2640">
        <f t="shared" si="165"/>
        <v>39</v>
      </c>
      <c r="Q2640" s="14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545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182</v>
      </c>
      <c r="P2641">
        <f t="shared" si="165"/>
        <v>11.12</v>
      </c>
      <c r="Q2641" s="14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545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18</v>
      </c>
      <c r="P2642">
        <f t="shared" si="165"/>
        <v>7.9</v>
      </c>
      <c r="Q2642" s="14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545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36</v>
      </c>
      <c r="P2643">
        <f t="shared" si="165"/>
        <v>545</v>
      </c>
      <c r="Q2643" s="14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542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541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0</v>
      </c>
      <c r="P2645">
        <f t="shared" si="165"/>
        <v>0.36</v>
      </c>
      <c r="Q2645" s="14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540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1</v>
      </c>
      <c r="P2646">
        <f t="shared" si="165"/>
        <v>10.38</v>
      </c>
      <c r="Q2646" s="14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540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3</v>
      </c>
      <c r="P2647">
        <f t="shared" si="165"/>
        <v>23.48</v>
      </c>
      <c r="Q2647" s="14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537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0</v>
      </c>
      <c r="P2648">
        <f t="shared" si="165"/>
        <v>1</v>
      </c>
      <c r="Q2648" s="14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530.11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21</v>
      </c>
      <c r="P2649">
        <f t="shared" si="165"/>
        <v>176.7</v>
      </c>
      <c r="Q2649" s="14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530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4</v>
      </c>
      <c r="P2650">
        <f t="shared" si="165"/>
        <v>88.33</v>
      </c>
      <c r="Q2650" s="14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530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176.67</v>
      </c>
      <c r="Q2651" s="14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530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106</v>
      </c>
      <c r="Q2652" s="14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527.45000000000005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0</v>
      </c>
      <c r="P2653">
        <f t="shared" si="165"/>
        <v>31.03</v>
      </c>
      <c r="Q2653" s="14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527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47.91</v>
      </c>
      <c r="Q2654" s="14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525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</v>
      </c>
      <c r="P2655">
        <f t="shared" si="165"/>
        <v>7.5</v>
      </c>
      <c r="Q2655" s="14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525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1</v>
      </c>
      <c r="P2656">
        <f t="shared" si="165"/>
        <v>87.5</v>
      </c>
      <c r="Q2656" s="14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525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4</v>
      </c>
      <c r="P2657">
        <f t="shared" si="165"/>
        <v>12.21</v>
      </c>
      <c r="Q2657" s="14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521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0</v>
      </c>
      <c r="P2658">
        <f t="shared" si="165"/>
        <v>3.43</v>
      </c>
      <c r="Q2658" s="14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520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2</v>
      </c>
      <c r="P2659">
        <f t="shared" si="165"/>
        <v>8.81</v>
      </c>
      <c r="Q2659" s="14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520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1</v>
      </c>
      <c r="P2660">
        <f t="shared" si="165"/>
        <v>130</v>
      </c>
      <c r="Q2660" s="14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520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1</v>
      </c>
      <c r="P2661">
        <f t="shared" si="165"/>
        <v>52</v>
      </c>
      <c r="Q2661" s="14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520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3</v>
      </c>
      <c r="P2662">
        <f t="shared" si="165"/>
        <v>104</v>
      </c>
      <c r="Q2662" s="14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520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</v>
      </c>
      <c r="P2663">
        <f t="shared" si="165"/>
        <v>8.67</v>
      </c>
      <c r="Q2663" s="14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519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3</v>
      </c>
      <c r="P2664">
        <f t="shared" si="165"/>
        <v>6.49</v>
      </c>
      <c r="Q2664" s="14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516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3</v>
      </c>
      <c r="P2665">
        <f t="shared" si="165"/>
        <v>9.2100000000000009</v>
      </c>
      <c r="Q2665" s="14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509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3</v>
      </c>
      <c r="P2666">
        <f t="shared" si="165"/>
        <v>4.8899999999999997</v>
      </c>
      <c r="Q2666" s="14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509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15</v>
      </c>
      <c r="P2667">
        <f t="shared" si="165"/>
        <v>11.07</v>
      </c>
      <c r="Q2667" s="14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506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5</v>
      </c>
      <c r="P2668">
        <f t="shared" si="165"/>
        <v>2.46</v>
      </c>
      <c r="Q2668" s="14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505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34</v>
      </c>
      <c r="P2669">
        <f t="shared" si="165"/>
        <v>28.06</v>
      </c>
      <c r="Q2669" s="14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504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50</v>
      </c>
      <c r="P2670">
        <f t="shared" si="165"/>
        <v>18</v>
      </c>
      <c r="Q2670" s="14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504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63</v>
      </c>
      <c r="P2671">
        <f t="shared" si="165"/>
        <v>45.82</v>
      </c>
      <c r="Q2671" s="14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503.22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1</v>
      </c>
      <c r="P2672">
        <f t="shared" si="165"/>
        <v>8.39</v>
      </c>
      <c r="Q2672" s="14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503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2</v>
      </c>
      <c r="P2673">
        <f t="shared" si="165"/>
        <v>5.99</v>
      </c>
      <c r="Q2673" s="14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502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5</v>
      </c>
      <c r="P2674">
        <f t="shared" si="165"/>
        <v>10.68</v>
      </c>
      <c r="Q2674" s="14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501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1</v>
      </c>
      <c r="P2675">
        <f t="shared" si="165"/>
        <v>7.59</v>
      </c>
      <c r="Q2675" s="14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500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1</v>
      </c>
      <c r="P2676">
        <f t="shared" si="165"/>
        <v>2.92</v>
      </c>
      <c r="Q2676" s="14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500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2</v>
      </c>
      <c r="P2677">
        <f t="shared" si="165"/>
        <v>17.239999999999998</v>
      </c>
      <c r="Q2677" s="14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500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24</v>
      </c>
      <c r="P2678">
        <f t="shared" si="165"/>
        <v>55.56</v>
      </c>
      <c r="Q2678" s="14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500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3</v>
      </c>
      <c r="P2679">
        <f t="shared" si="165"/>
        <v>18.52</v>
      </c>
      <c r="Q2679" s="14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500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250</v>
      </c>
      <c r="Q2680" s="14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500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1</v>
      </c>
      <c r="P2681">
        <f t="shared" si="165"/>
        <v>166.67</v>
      </c>
      <c r="Q2681" s="14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500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2</v>
      </c>
      <c r="P2682">
        <f t="shared" si="165"/>
        <v>125</v>
      </c>
      <c r="Q2682" s="14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500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6</v>
      </c>
      <c r="P2683">
        <f t="shared" si="165"/>
        <v>250</v>
      </c>
      <c r="Q2683" s="14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500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8</v>
      </c>
      <c r="P2684">
        <f t="shared" si="165"/>
        <v>25</v>
      </c>
      <c r="Q2684" s="14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500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3</v>
      </c>
      <c r="P2685">
        <f t="shared" si="165"/>
        <v>166.67</v>
      </c>
      <c r="Q2685" s="14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500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125</v>
      </c>
      <c r="Q2686" s="14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500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1</v>
      </c>
      <c r="P2687">
        <f t="shared" si="165"/>
        <v>500</v>
      </c>
      <c r="Q2687" s="14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497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2</v>
      </c>
      <c r="P2688">
        <f t="shared" si="165"/>
        <v>0</v>
      </c>
      <c r="Q2688" s="14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492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3</v>
      </c>
      <c r="P2689">
        <f t="shared" si="165"/>
        <v>0</v>
      </c>
      <c r="Q2689" s="14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490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1</v>
      </c>
      <c r="P2690">
        <f t="shared" si="165"/>
        <v>35</v>
      </c>
      <c r="Q2690" s="14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488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1</v>
      </c>
      <c r="P2691">
        <f t="shared" ref="P2691:P2754" si="169">IFERROR(ROUND(E2691/L2691,2),0)</f>
        <v>488</v>
      </c>
      <c r="Q2691" s="14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487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</v>
      </c>
      <c r="P2692">
        <f t="shared" si="169"/>
        <v>4.13</v>
      </c>
      <c r="Q2692" s="14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486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1</v>
      </c>
      <c r="P2693">
        <f t="shared" si="169"/>
        <v>243</v>
      </c>
      <c r="Q2693" s="14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485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14</v>
      </c>
      <c r="P2694">
        <f t="shared" si="169"/>
        <v>485</v>
      </c>
      <c r="Q2694" s="14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481.5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10</v>
      </c>
      <c r="P2695">
        <f t="shared" si="169"/>
        <v>160.5</v>
      </c>
      <c r="Q2695" s="14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481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2</v>
      </c>
      <c r="P2696">
        <f t="shared" si="169"/>
        <v>481</v>
      </c>
      <c r="Q2696" s="14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481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3</v>
      </c>
      <c r="P2697">
        <f t="shared" si="169"/>
        <v>160.33000000000001</v>
      </c>
      <c r="Q2697" s="14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480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1</v>
      </c>
      <c r="P2698">
        <f t="shared" si="169"/>
        <v>12.63</v>
      </c>
      <c r="Q2698" s="14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480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</v>
      </c>
      <c r="P2699">
        <f t="shared" si="169"/>
        <v>9.23</v>
      </c>
      <c r="Q2699" s="14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478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6</v>
      </c>
      <c r="P2700">
        <f t="shared" si="169"/>
        <v>239</v>
      </c>
      <c r="Q2700" s="14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470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23500</v>
      </c>
      <c r="P2701">
        <f t="shared" si="169"/>
        <v>0</v>
      </c>
      <c r="Q2701" s="14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469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5</v>
      </c>
      <c r="P2702">
        <f t="shared" si="169"/>
        <v>117.25</v>
      </c>
      <c r="Q2702" s="14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467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14</v>
      </c>
      <c r="P2703">
        <f t="shared" si="169"/>
        <v>10.15</v>
      </c>
      <c r="Q2703" s="14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467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5</v>
      </c>
      <c r="P2704">
        <f t="shared" si="169"/>
        <v>17.96</v>
      </c>
      <c r="Q2704" s="14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463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</v>
      </c>
      <c r="P2705">
        <f t="shared" si="169"/>
        <v>10.29</v>
      </c>
      <c r="Q2705" s="14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463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2</v>
      </c>
      <c r="P2706">
        <f t="shared" si="169"/>
        <v>66.14</v>
      </c>
      <c r="Q2706" s="14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460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3</v>
      </c>
      <c r="P2707">
        <f t="shared" si="169"/>
        <v>57.5</v>
      </c>
      <c r="Q2707" s="14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460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</v>
      </c>
      <c r="P2708">
        <f t="shared" si="169"/>
        <v>1.75</v>
      </c>
      <c r="Q2708" s="14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460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6</v>
      </c>
      <c r="P2709">
        <f t="shared" si="169"/>
        <v>1.17</v>
      </c>
      <c r="Q2709" s="14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460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</v>
      </c>
      <c r="P2710">
        <f t="shared" si="169"/>
        <v>0.44</v>
      </c>
      <c r="Q2710" s="14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460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</v>
      </c>
      <c r="P2711">
        <f t="shared" si="169"/>
        <v>1.49</v>
      </c>
      <c r="Q2711" s="14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460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</v>
      </c>
      <c r="P2712">
        <f t="shared" si="169"/>
        <v>0.42</v>
      </c>
      <c r="Q2712" s="14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455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12</v>
      </c>
      <c r="P2713">
        <f t="shared" si="169"/>
        <v>6.23</v>
      </c>
      <c r="Q2713" s="14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453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8</v>
      </c>
      <c r="P2714">
        <f t="shared" si="169"/>
        <v>3.17</v>
      </c>
      <c r="Q2714" s="14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453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0</v>
      </c>
      <c r="P2715">
        <f t="shared" si="169"/>
        <v>0.32</v>
      </c>
      <c r="Q2715" s="14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452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2</v>
      </c>
      <c r="P2716">
        <f t="shared" si="169"/>
        <v>1.48</v>
      </c>
      <c r="Q2716" s="14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451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4</v>
      </c>
      <c r="P2717">
        <f t="shared" si="169"/>
        <v>0.82</v>
      </c>
      <c r="Q2717" s="14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450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5</v>
      </c>
      <c r="P2718">
        <f t="shared" si="169"/>
        <v>2.41</v>
      </c>
      <c r="Q2718" s="14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450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2</v>
      </c>
      <c r="P2719">
        <f t="shared" si="169"/>
        <v>1.38</v>
      </c>
      <c r="Q2719" s="14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445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2</v>
      </c>
      <c r="P2720">
        <f t="shared" si="169"/>
        <v>3.01</v>
      </c>
      <c r="Q2720" s="14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445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7</v>
      </c>
      <c r="P2721">
        <f t="shared" si="169"/>
        <v>6.45</v>
      </c>
      <c r="Q2721" s="14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440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2</v>
      </c>
      <c r="P2722">
        <f t="shared" si="169"/>
        <v>2.54</v>
      </c>
      <c r="Q2722" s="14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440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59</v>
      </c>
      <c r="P2723">
        <f t="shared" si="169"/>
        <v>1.64</v>
      </c>
      <c r="Q2723" s="14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437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9</v>
      </c>
      <c r="P2724">
        <f t="shared" si="169"/>
        <v>2.36</v>
      </c>
      <c r="Q2724" s="14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435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4</v>
      </c>
      <c r="P2725">
        <f t="shared" si="169"/>
        <v>2.4700000000000002</v>
      </c>
      <c r="Q2725" s="14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435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18</v>
      </c>
      <c r="P2726">
        <f t="shared" si="169"/>
        <v>0.43</v>
      </c>
      <c r="Q2726" s="14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435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</v>
      </c>
      <c r="P2727">
        <f t="shared" si="169"/>
        <v>3.85</v>
      </c>
      <c r="Q2727" s="14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433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0</v>
      </c>
      <c r="P2728">
        <f t="shared" si="169"/>
        <v>1.07</v>
      </c>
      <c r="Q2728" s="14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430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</v>
      </c>
      <c r="P2729">
        <f t="shared" si="169"/>
        <v>0.61</v>
      </c>
      <c r="Q2729" s="14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430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3</v>
      </c>
      <c r="P2730">
        <f t="shared" si="169"/>
        <v>1.1000000000000001</v>
      </c>
      <c r="Q2730" s="14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430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6</v>
      </c>
      <c r="P2731">
        <f t="shared" si="169"/>
        <v>18.7</v>
      </c>
      <c r="Q2731" s="14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430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2</v>
      </c>
      <c r="P2732">
        <f t="shared" si="169"/>
        <v>0.63</v>
      </c>
      <c r="Q2732" s="14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430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</v>
      </c>
      <c r="P2733">
        <f t="shared" si="169"/>
        <v>11.62</v>
      </c>
      <c r="Q2733" s="14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430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4</v>
      </c>
      <c r="P2734">
        <f t="shared" si="169"/>
        <v>2.95</v>
      </c>
      <c r="Q2734" s="14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427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</v>
      </c>
      <c r="P2735">
        <f t="shared" si="169"/>
        <v>3.59</v>
      </c>
      <c r="Q2735" s="14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426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42600</v>
      </c>
      <c r="P2736">
        <f t="shared" si="169"/>
        <v>2.61</v>
      </c>
      <c r="Q2736" s="14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426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57</v>
      </c>
      <c r="P2737">
        <f t="shared" si="169"/>
        <v>1.26</v>
      </c>
      <c r="Q2737" s="14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425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5</v>
      </c>
      <c r="P2738">
        <f t="shared" si="169"/>
        <v>7.33</v>
      </c>
      <c r="Q2738" s="14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425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1</v>
      </c>
      <c r="P2739">
        <f t="shared" si="169"/>
        <v>0.93</v>
      </c>
      <c r="Q2739" s="14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425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9</v>
      </c>
      <c r="P2740">
        <f t="shared" si="169"/>
        <v>28.33</v>
      </c>
      <c r="Q2740" s="14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39</v>
      </c>
      <c r="P2741">
        <f t="shared" si="169"/>
        <v>2.23</v>
      </c>
      <c r="Q2741" s="14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425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142</v>
      </c>
      <c r="P2742">
        <f t="shared" si="169"/>
        <v>25</v>
      </c>
      <c r="Q2742" s="14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420.99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5</v>
      </c>
      <c r="P2743">
        <f t="shared" si="169"/>
        <v>105.25</v>
      </c>
      <c r="Q2743" s="14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420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17</v>
      </c>
      <c r="P2744">
        <f t="shared" si="169"/>
        <v>23.33</v>
      </c>
      <c r="Q2744" s="14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419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7</v>
      </c>
      <c r="P2745">
        <f t="shared" si="169"/>
        <v>0</v>
      </c>
      <c r="Q2745" s="14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417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3</v>
      </c>
      <c r="P2746">
        <f t="shared" si="169"/>
        <v>18.95</v>
      </c>
      <c r="Q2746" s="14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416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5</v>
      </c>
      <c r="P2747">
        <f t="shared" si="169"/>
        <v>8.49</v>
      </c>
      <c r="Q2747" s="14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415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14</v>
      </c>
      <c r="P2748">
        <f t="shared" si="169"/>
        <v>21.84</v>
      </c>
      <c r="Q2748" s="14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413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83</v>
      </c>
      <c r="P2749">
        <f t="shared" si="169"/>
        <v>103.25</v>
      </c>
      <c r="Q2749" s="14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411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8</v>
      </c>
      <c r="P2750">
        <f t="shared" si="169"/>
        <v>102.75</v>
      </c>
      <c r="Q2750" s="14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410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4</v>
      </c>
      <c r="P2751">
        <f t="shared" si="169"/>
        <v>205</v>
      </c>
      <c r="Q2751" s="14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410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21</v>
      </c>
      <c r="P2752">
        <f t="shared" si="169"/>
        <v>0</v>
      </c>
      <c r="Q2752" s="14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410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13</v>
      </c>
      <c r="P2753">
        <f t="shared" si="169"/>
        <v>0</v>
      </c>
      <c r="Q2753" s="14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409.01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9</v>
      </c>
      <c r="P2754">
        <f t="shared" si="169"/>
        <v>29.22</v>
      </c>
      <c r="Q2754" s="14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408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20</v>
      </c>
      <c r="P2755">
        <f t="shared" ref="P2755:P2818" si="173">IFERROR(ROUND(E2755/L2755,2),0)</f>
        <v>51</v>
      </c>
      <c r="Q2755" s="14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405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4</v>
      </c>
      <c r="P2756">
        <f t="shared" si="173"/>
        <v>0</v>
      </c>
      <c r="Q2756" s="14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403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81</v>
      </c>
      <c r="P2757">
        <f t="shared" si="173"/>
        <v>26.87</v>
      </c>
      <c r="Q2757" s="14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403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4</v>
      </c>
      <c r="P2758">
        <f t="shared" si="173"/>
        <v>12.21</v>
      </c>
      <c r="Q2758" s="14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403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27</v>
      </c>
      <c r="P2759">
        <f t="shared" si="173"/>
        <v>201.5</v>
      </c>
      <c r="Q2759" s="14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402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20</v>
      </c>
      <c r="P2760">
        <f t="shared" si="173"/>
        <v>67</v>
      </c>
      <c r="Q2760" s="14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401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40</v>
      </c>
      <c r="P2761">
        <f t="shared" si="173"/>
        <v>200.5</v>
      </c>
      <c r="Q2761" s="14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401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8</v>
      </c>
      <c r="P2762">
        <f t="shared" si="173"/>
        <v>0</v>
      </c>
      <c r="Q2762" s="14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400.33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8</v>
      </c>
      <c r="P2763">
        <f t="shared" si="173"/>
        <v>100.08</v>
      </c>
      <c r="Q2763" s="14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400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12</v>
      </c>
      <c r="P2764">
        <f t="shared" si="173"/>
        <v>400</v>
      </c>
      <c r="Q2764" s="14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400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1</v>
      </c>
      <c r="P2765">
        <f t="shared" si="173"/>
        <v>133.33000000000001</v>
      </c>
      <c r="Q2765" s="14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400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10</v>
      </c>
      <c r="P2766">
        <f t="shared" si="173"/>
        <v>100</v>
      </c>
      <c r="Q2766" s="14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400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10</v>
      </c>
      <c r="P2767">
        <f t="shared" si="173"/>
        <v>0</v>
      </c>
      <c r="Q2767" s="14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400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8</v>
      </c>
      <c r="P2768">
        <f t="shared" si="173"/>
        <v>100</v>
      </c>
      <c r="Q2768" s="14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397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10</v>
      </c>
      <c r="P2769">
        <f t="shared" si="173"/>
        <v>132.33000000000001</v>
      </c>
      <c r="Q2769" s="14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396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6</v>
      </c>
      <c r="P2770">
        <f t="shared" si="173"/>
        <v>11.65</v>
      </c>
      <c r="Q2770" s="14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391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49</v>
      </c>
      <c r="P2771">
        <f t="shared" si="173"/>
        <v>195.5</v>
      </c>
      <c r="Q2771" s="14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385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2</v>
      </c>
      <c r="P2772">
        <f t="shared" si="173"/>
        <v>11.67</v>
      </c>
      <c r="Q2772" s="14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385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2</v>
      </c>
      <c r="P2773">
        <f t="shared" si="173"/>
        <v>0</v>
      </c>
      <c r="Q2773" s="14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381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5</v>
      </c>
      <c r="P2774">
        <f t="shared" si="173"/>
        <v>0</v>
      </c>
      <c r="Q2774" s="14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381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72</v>
      </c>
      <c r="P2775">
        <f t="shared" si="173"/>
        <v>381</v>
      </c>
      <c r="Q2775" s="14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380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10</v>
      </c>
      <c r="P2776">
        <f t="shared" si="173"/>
        <v>29.23</v>
      </c>
      <c r="Q2776" s="14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380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8</v>
      </c>
      <c r="P2777">
        <f t="shared" si="173"/>
        <v>190</v>
      </c>
      <c r="Q2777" s="14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380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2</v>
      </c>
      <c r="P2778">
        <f t="shared" si="173"/>
        <v>10.56</v>
      </c>
      <c r="Q2778" s="14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377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13</v>
      </c>
      <c r="P2779">
        <f t="shared" si="173"/>
        <v>377</v>
      </c>
      <c r="Q2779" s="14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376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7</v>
      </c>
      <c r="P2780">
        <f t="shared" si="173"/>
        <v>25.07</v>
      </c>
      <c r="Q2780" s="14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376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15</v>
      </c>
      <c r="P2781">
        <f t="shared" si="173"/>
        <v>376</v>
      </c>
      <c r="Q2781" s="14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375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375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30</v>
      </c>
      <c r="P2783">
        <f t="shared" si="173"/>
        <v>13.39</v>
      </c>
      <c r="Q2783" s="14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375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38</v>
      </c>
      <c r="P2784">
        <f t="shared" si="173"/>
        <v>20.83</v>
      </c>
      <c r="Q2784" s="14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375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38</v>
      </c>
      <c r="P2785">
        <f t="shared" si="173"/>
        <v>6.15</v>
      </c>
      <c r="Q2785" s="14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371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6</v>
      </c>
      <c r="P2786">
        <f t="shared" si="173"/>
        <v>3.44</v>
      </c>
      <c r="Q2786" s="14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369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7</v>
      </c>
      <c r="P2787">
        <f t="shared" si="173"/>
        <v>2.6</v>
      </c>
      <c r="Q2787" s="14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367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15</v>
      </c>
      <c r="P2788">
        <f t="shared" si="173"/>
        <v>4.96</v>
      </c>
      <c r="Q2788" s="14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362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36</v>
      </c>
      <c r="P2789">
        <f t="shared" si="173"/>
        <v>9.5299999999999994</v>
      </c>
      <c r="Q2789" s="14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361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18</v>
      </c>
      <c r="P2790">
        <f t="shared" si="173"/>
        <v>18.05</v>
      </c>
      <c r="Q2790" s="14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360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12</v>
      </c>
      <c r="P2791">
        <f t="shared" si="173"/>
        <v>15</v>
      </c>
      <c r="Q2791" s="14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12</v>
      </c>
      <c r="P2792">
        <f t="shared" si="173"/>
        <v>5.45</v>
      </c>
      <c r="Q2792" s="14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360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18</v>
      </c>
      <c r="P2793">
        <f t="shared" si="173"/>
        <v>12.86</v>
      </c>
      <c r="Q2793" s="14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359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18</v>
      </c>
      <c r="P2794">
        <f t="shared" si="173"/>
        <v>14.96</v>
      </c>
      <c r="Q2794" s="14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358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4</v>
      </c>
      <c r="P2795">
        <f t="shared" si="173"/>
        <v>4.9000000000000004</v>
      </c>
      <c r="Q2795" s="14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358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716</v>
      </c>
      <c r="P2796">
        <f t="shared" si="173"/>
        <v>119.33</v>
      </c>
      <c r="Q2796" s="14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355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51</v>
      </c>
      <c r="P2797">
        <f t="shared" si="173"/>
        <v>17.75</v>
      </c>
      <c r="Q2797" s="14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353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44</v>
      </c>
      <c r="P2798">
        <f t="shared" si="173"/>
        <v>16.809999999999999</v>
      </c>
      <c r="Q2798" s="14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351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4</v>
      </c>
      <c r="P2799">
        <f t="shared" si="173"/>
        <v>3.73</v>
      </c>
      <c r="Q2799" s="14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351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7</v>
      </c>
      <c r="P2800">
        <f t="shared" si="173"/>
        <v>2.5299999999999998</v>
      </c>
      <c r="Q2800" s="14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350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7</v>
      </c>
      <c r="P2801">
        <f t="shared" si="173"/>
        <v>2.69</v>
      </c>
      <c r="Q2801" s="14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350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35</v>
      </c>
      <c r="P2802">
        <f t="shared" si="173"/>
        <v>11.29</v>
      </c>
      <c r="Q2802" s="14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350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70</v>
      </c>
      <c r="P2803">
        <f t="shared" si="173"/>
        <v>26.92</v>
      </c>
      <c r="Q2803" s="14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350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12</v>
      </c>
      <c r="P2804">
        <f t="shared" si="173"/>
        <v>3.89</v>
      </c>
      <c r="Q2804" s="14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346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3</v>
      </c>
      <c r="P2805">
        <f t="shared" si="173"/>
        <v>2.4500000000000002</v>
      </c>
      <c r="Q2805" s="14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345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35</v>
      </c>
      <c r="P2806">
        <f t="shared" si="173"/>
        <v>15</v>
      </c>
      <c r="Q2806" s="14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345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86</v>
      </c>
      <c r="P2807">
        <f t="shared" si="173"/>
        <v>19.170000000000002</v>
      </c>
      <c r="Q2807" s="14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341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</v>
      </c>
      <c r="P2808">
        <f t="shared" si="173"/>
        <v>4.49</v>
      </c>
      <c r="Q2808" s="14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340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7</v>
      </c>
      <c r="P2809">
        <f t="shared" si="173"/>
        <v>3.66</v>
      </c>
      <c r="Q2809" s="14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338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8</v>
      </c>
      <c r="P2810">
        <f t="shared" si="173"/>
        <v>4.9000000000000004</v>
      </c>
      <c r="Q2810" s="14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335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13</v>
      </c>
      <c r="P2811">
        <f t="shared" si="173"/>
        <v>15.95</v>
      </c>
      <c r="Q2811" s="14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335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13</v>
      </c>
      <c r="P2812">
        <f t="shared" si="173"/>
        <v>5.88</v>
      </c>
      <c r="Q2812" s="14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335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3</v>
      </c>
      <c r="P2813">
        <f t="shared" si="173"/>
        <v>3.1</v>
      </c>
      <c r="Q2813" s="14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335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7</v>
      </c>
      <c r="P2814">
        <f t="shared" si="173"/>
        <v>4.04</v>
      </c>
      <c r="Q2814" s="14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334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</v>
      </c>
      <c r="P2815">
        <f t="shared" si="173"/>
        <v>3.48</v>
      </c>
      <c r="Q2815" s="14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330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22</v>
      </c>
      <c r="P2816">
        <f t="shared" si="173"/>
        <v>5.16</v>
      </c>
      <c r="Q2816" s="14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327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131</v>
      </c>
      <c r="P2817">
        <f t="shared" si="173"/>
        <v>23.36</v>
      </c>
      <c r="Q2817" s="14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326.33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11</v>
      </c>
      <c r="P2818">
        <f t="shared" si="173"/>
        <v>1.93</v>
      </c>
      <c r="Q2818" s="14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325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54</v>
      </c>
      <c r="P2819">
        <f t="shared" ref="P2819:P2882" si="177">IFERROR(ROUND(E2819/L2819,2),0)</f>
        <v>9.85</v>
      </c>
      <c r="Q2819" s="14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325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3</v>
      </c>
      <c r="P2820">
        <f t="shared" si="177"/>
        <v>3.19</v>
      </c>
      <c r="Q2820" s="14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325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7</v>
      </c>
      <c r="P2821">
        <f t="shared" si="177"/>
        <v>3.13</v>
      </c>
      <c r="Q2821" s="14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325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163</v>
      </c>
      <c r="P2822">
        <f t="shared" si="177"/>
        <v>16.25</v>
      </c>
      <c r="Q2822" s="14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320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32</v>
      </c>
      <c r="P2823">
        <f t="shared" si="177"/>
        <v>9.14</v>
      </c>
      <c r="Q2823" s="14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320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5</v>
      </c>
      <c r="P2824">
        <f t="shared" si="177"/>
        <v>3.4</v>
      </c>
      <c r="Q2824" s="14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320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320</v>
      </c>
      <c r="P2825">
        <f t="shared" si="177"/>
        <v>22.86</v>
      </c>
      <c r="Q2825" s="14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317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49</v>
      </c>
      <c r="P2826">
        <f t="shared" si="177"/>
        <v>21.13</v>
      </c>
      <c r="Q2826" s="14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316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11</v>
      </c>
      <c r="P2827">
        <f t="shared" si="177"/>
        <v>6.2</v>
      </c>
      <c r="Q2827" s="14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312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16</v>
      </c>
      <c r="P2828">
        <f t="shared" si="177"/>
        <v>16.420000000000002</v>
      </c>
      <c r="Q2828" s="14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311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16</v>
      </c>
      <c r="P2829">
        <f t="shared" si="177"/>
        <v>13.52</v>
      </c>
      <c r="Q2829" s="14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310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3</v>
      </c>
      <c r="P2830">
        <f t="shared" si="177"/>
        <v>3.2</v>
      </c>
      <c r="Q2830" s="14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310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12</v>
      </c>
      <c r="P2831">
        <f t="shared" si="177"/>
        <v>4.08</v>
      </c>
      <c r="Q2831" s="14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310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</v>
      </c>
      <c r="P2832">
        <f t="shared" si="177"/>
        <v>28.18</v>
      </c>
      <c r="Q2832" s="14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310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10</v>
      </c>
      <c r="P2833">
        <f t="shared" si="177"/>
        <v>5.96</v>
      </c>
      <c r="Q2833" s="14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305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12</v>
      </c>
      <c r="P2834">
        <f t="shared" si="177"/>
        <v>3.21</v>
      </c>
      <c r="Q2834" s="14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302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11</v>
      </c>
      <c r="P2835">
        <f t="shared" si="177"/>
        <v>8.6300000000000008</v>
      </c>
      <c r="Q2835" s="14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301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38</v>
      </c>
      <c r="P2836">
        <f t="shared" si="177"/>
        <v>14.33</v>
      </c>
      <c r="Q2836" s="14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301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30</v>
      </c>
      <c r="P2837">
        <f t="shared" si="177"/>
        <v>3.24</v>
      </c>
      <c r="Q2837" s="14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301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67</v>
      </c>
      <c r="P2838">
        <f t="shared" si="177"/>
        <v>27.36</v>
      </c>
      <c r="Q2838" s="14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301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35</v>
      </c>
      <c r="P2839">
        <f t="shared" si="177"/>
        <v>14.33</v>
      </c>
      <c r="Q2839" s="14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301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15</v>
      </c>
      <c r="P2840">
        <f t="shared" si="177"/>
        <v>5.57</v>
      </c>
      <c r="Q2840" s="14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9</v>
      </c>
      <c r="P2841">
        <f t="shared" si="177"/>
        <v>9.68</v>
      </c>
      <c r="Q2841" s="14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300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12</v>
      </c>
      <c r="P2842">
        <f t="shared" si="177"/>
        <v>2.27</v>
      </c>
      <c r="Q2842" s="14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300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30</v>
      </c>
      <c r="P2843">
        <f t="shared" si="177"/>
        <v>300</v>
      </c>
      <c r="Q2843" s="14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300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20</v>
      </c>
      <c r="P2844">
        <f t="shared" si="177"/>
        <v>0</v>
      </c>
      <c r="Q2844" s="14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300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25</v>
      </c>
      <c r="P2845">
        <f t="shared" si="177"/>
        <v>0</v>
      </c>
      <c r="Q2845" s="14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55</v>
      </c>
      <c r="P2846">
        <f t="shared" si="177"/>
        <v>300</v>
      </c>
      <c r="Q2846" s="14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300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4</v>
      </c>
      <c r="P2847">
        <f t="shared" si="177"/>
        <v>7.69</v>
      </c>
      <c r="Q2847" s="14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300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4</v>
      </c>
      <c r="P2848">
        <f t="shared" si="177"/>
        <v>0</v>
      </c>
      <c r="Q2848" s="14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300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15</v>
      </c>
      <c r="P2849">
        <f t="shared" si="177"/>
        <v>0</v>
      </c>
      <c r="Q2849" s="14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300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1</v>
      </c>
      <c r="P2850">
        <f t="shared" si="177"/>
        <v>100</v>
      </c>
      <c r="Q2850" s="14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300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60</v>
      </c>
      <c r="P2851">
        <f t="shared" si="177"/>
        <v>300</v>
      </c>
      <c r="Q2851" s="14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298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22.92</v>
      </c>
      <c r="Q2852" s="14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298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7</v>
      </c>
      <c r="P2853">
        <f t="shared" si="177"/>
        <v>0</v>
      </c>
      <c r="Q2853" s="14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292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6</v>
      </c>
      <c r="P2854">
        <f t="shared" si="177"/>
        <v>48.67</v>
      </c>
      <c r="Q2854" s="14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290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3</v>
      </c>
      <c r="P2855">
        <f t="shared" si="177"/>
        <v>0</v>
      </c>
      <c r="Q2855" s="14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289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29</v>
      </c>
      <c r="P2856">
        <f t="shared" si="177"/>
        <v>20.64</v>
      </c>
      <c r="Q2856" s="14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289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48</v>
      </c>
      <c r="P2857">
        <f t="shared" si="177"/>
        <v>57.8</v>
      </c>
      <c r="Q2857" s="14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289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10</v>
      </c>
      <c r="P2858">
        <f t="shared" si="177"/>
        <v>48.17</v>
      </c>
      <c r="Q2858" s="14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286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1</v>
      </c>
      <c r="P2859">
        <f t="shared" si="177"/>
        <v>19.07</v>
      </c>
      <c r="Q2859" s="14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285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29</v>
      </c>
      <c r="P2860">
        <f t="shared" si="177"/>
        <v>0</v>
      </c>
      <c r="Q2860" s="14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285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14</v>
      </c>
      <c r="P2861">
        <f t="shared" si="177"/>
        <v>285</v>
      </c>
      <c r="Q2861" s="14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284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31.56</v>
      </c>
      <c r="Q2862" s="14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281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112</v>
      </c>
      <c r="P2863">
        <f t="shared" si="177"/>
        <v>93.67</v>
      </c>
      <c r="Q2863" s="14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280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2</v>
      </c>
      <c r="P2864">
        <f t="shared" si="177"/>
        <v>93.33</v>
      </c>
      <c r="Q2864" s="14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1</v>
      </c>
      <c r="P2865">
        <f t="shared" si="177"/>
        <v>280</v>
      </c>
      <c r="Q2865" s="14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280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11</v>
      </c>
      <c r="P2866">
        <f t="shared" si="177"/>
        <v>93.33</v>
      </c>
      <c r="Q2866" s="14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280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10</v>
      </c>
      <c r="P2867">
        <f t="shared" si="177"/>
        <v>0</v>
      </c>
      <c r="Q2867" s="14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280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6</v>
      </c>
      <c r="P2868">
        <f t="shared" si="177"/>
        <v>140</v>
      </c>
      <c r="Q2868" s="14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280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11</v>
      </c>
      <c r="P2869">
        <f t="shared" si="177"/>
        <v>28</v>
      </c>
      <c r="Q2869" s="14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279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2</v>
      </c>
      <c r="P2870">
        <f t="shared" si="177"/>
        <v>4.6500000000000004</v>
      </c>
      <c r="Q2870" s="14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278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55.6</v>
      </c>
      <c r="Q2871" s="14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277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6</v>
      </c>
      <c r="P2872">
        <f t="shared" si="177"/>
        <v>30.78</v>
      </c>
      <c r="Q2872" s="14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277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3</v>
      </c>
      <c r="P2873">
        <f t="shared" si="177"/>
        <v>21.31</v>
      </c>
      <c r="Q2873" s="14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276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9</v>
      </c>
      <c r="P2874">
        <f t="shared" si="177"/>
        <v>0</v>
      </c>
      <c r="Q2874" s="14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273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11</v>
      </c>
      <c r="P2875">
        <f t="shared" si="177"/>
        <v>34.130000000000003</v>
      </c>
      <c r="Q2875" s="14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273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91</v>
      </c>
      <c r="Q2876" s="14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273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1</v>
      </c>
      <c r="P2877">
        <f t="shared" si="177"/>
        <v>91</v>
      </c>
      <c r="Q2877" s="14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272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271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5</v>
      </c>
      <c r="P2879">
        <f t="shared" si="177"/>
        <v>45.17</v>
      </c>
      <c r="Q2879" s="14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270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9</v>
      </c>
      <c r="P2880">
        <f t="shared" si="177"/>
        <v>67.5</v>
      </c>
      <c r="Q2880" s="14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270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2</v>
      </c>
      <c r="P2881">
        <f t="shared" si="177"/>
        <v>270</v>
      </c>
      <c r="Q2881" s="14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270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</v>
      </c>
      <c r="P2882">
        <f t="shared" si="177"/>
        <v>9.31</v>
      </c>
      <c r="Q2882" s="14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270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5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266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35</v>
      </c>
      <c r="P2884">
        <f t="shared" si="181"/>
        <v>66.5</v>
      </c>
      <c r="Q2884" s="14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266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3</v>
      </c>
      <c r="P2885">
        <f t="shared" si="181"/>
        <v>53.2</v>
      </c>
      <c r="Q2885" s="14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264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1</v>
      </c>
      <c r="P2886">
        <f t="shared" si="181"/>
        <v>66</v>
      </c>
      <c r="Q2886" s="14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262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66</v>
      </c>
      <c r="P2887">
        <f t="shared" si="181"/>
        <v>52.4</v>
      </c>
      <c r="Q2887" s="14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261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131</v>
      </c>
      <c r="P2888">
        <f t="shared" si="181"/>
        <v>261</v>
      </c>
      <c r="Q2888" s="14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260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9</v>
      </c>
      <c r="P2889">
        <f t="shared" si="181"/>
        <v>260</v>
      </c>
      <c r="Q2889" s="14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260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1</v>
      </c>
      <c r="P2890">
        <f t="shared" si="181"/>
        <v>0</v>
      </c>
      <c r="Q2890" s="14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260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9</v>
      </c>
      <c r="P2891">
        <f t="shared" si="181"/>
        <v>18.57</v>
      </c>
      <c r="Q2891" s="14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260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13</v>
      </c>
      <c r="P2892">
        <f t="shared" si="181"/>
        <v>86.67</v>
      </c>
      <c r="Q2892" s="14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260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26</v>
      </c>
      <c r="Q2893" s="14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260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5</v>
      </c>
      <c r="P2894">
        <f t="shared" si="181"/>
        <v>15.29</v>
      </c>
      <c r="Q2894" s="14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260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5</v>
      </c>
      <c r="P2895">
        <f t="shared" si="181"/>
        <v>130</v>
      </c>
      <c r="Q2895" s="14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259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1</v>
      </c>
      <c r="P2896">
        <f t="shared" si="181"/>
        <v>0</v>
      </c>
      <c r="Q2896" s="14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258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52</v>
      </c>
      <c r="P2897">
        <f t="shared" si="181"/>
        <v>64.5</v>
      </c>
      <c r="Q2897" s="14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255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9</v>
      </c>
      <c r="P2898">
        <f t="shared" si="181"/>
        <v>21.25</v>
      </c>
      <c r="Q2898" s="14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252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2</v>
      </c>
      <c r="P2899">
        <f t="shared" si="181"/>
        <v>84</v>
      </c>
      <c r="Q2899" s="14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252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3</v>
      </c>
      <c r="P2900">
        <f t="shared" si="181"/>
        <v>21</v>
      </c>
      <c r="Q2900" s="14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251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3</v>
      </c>
      <c r="P2901">
        <f t="shared" si="181"/>
        <v>0</v>
      </c>
      <c r="Q2901" s="14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251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5</v>
      </c>
      <c r="P2902">
        <f t="shared" si="181"/>
        <v>35.86</v>
      </c>
      <c r="Q2902" s="14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250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33</v>
      </c>
      <c r="P2903">
        <f t="shared" si="181"/>
        <v>125</v>
      </c>
      <c r="Q2903" s="14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250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250</v>
      </c>
      <c r="Q2904" s="14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250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5</v>
      </c>
      <c r="P2905">
        <f t="shared" si="181"/>
        <v>62.5</v>
      </c>
      <c r="Q2905" s="14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250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17</v>
      </c>
      <c r="P2906">
        <f t="shared" si="181"/>
        <v>62.5</v>
      </c>
      <c r="Q2906" s="14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250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7</v>
      </c>
      <c r="P2907">
        <f t="shared" si="181"/>
        <v>14.71</v>
      </c>
      <c r="Q2907" s="14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250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4</v>
      </c>
      <c r="P2908">
        <f t="shared" si="181"/>
        <v>35.71</v>
      </c>
      <c r="Q2908" s="14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250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10</v>
      </c>
      <c r="P2909">
        <f t="shared" si="181"/>
        <v>125</v>
      </c>
      <c r="Q2909" s="14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250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50</v>
      </c>
      <c r="Q2910" s="14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250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250</v>
      </c>
      <c r="Q2911" s="14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250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1</v>
      </c>
      <c r="P2912">
        <f t="shared" si="181"/>
        <v>250</v>
      </c>
      <c r="Q2912" s="14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250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14</v>
      </c>
      <c r="P2913">
        <f t="shared" si="181"/>
        <v>17.86</v>
      </c>
      <c r="Q2913" s="14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250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2</v>
      </c>
      <c r="P2914">
        <f t="shared" si="181"/>
        <v>9.6199999999999992</v>
      </c>
      <c r="Q2914" s="14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250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3</v>
      </c>
      <c r="P2915">
        <f t="shared" si="181"/>
        <v>125</v>
      </c>
      <c r="Q2915" s="14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250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1</v>
      </c>
      <c r="P2916">
        <f t="shared" si="181"/>
        <v>250</v>
      </c>
      <c r="Q2916" s="14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245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25</v>
      </c>
      <c r="P2917">
        <f t="shared" si="181"/>
        <v>81.67</v>
      </c>
      <c r="Q2917" s="14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243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13</v>
      </c>
      <c r="P2918">
        <f t="shared" si="181"/>
        <v>34.71</v>
      </c>
      <c r="Q2918" s="14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241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12</v>
      </c>
      <c r="P2919">
        <f t="shared" si="181"/>
        <v>26.78</v>
      </c>
      <c r="Q2919" s="14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241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5</v>
      </c>
      <c r="P2920">
        <f t="shared" si="181"/>
        <v>12.05</v>
      </c>
      <c r="Q2920" s="14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241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40</v>
      </c>
      <c r="P2921">
        <f t="shared" si="181"/>
        <v>40.17</v>
      </c>
      <c r="Q2921" s="14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240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10</v>
      </c>
      <c r="P2922">
        <f t="shared" si="181"/>
        <v>18.46</v>
      </c>
      <c r="Q2922" s="14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240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240</v>
      </c>
      <c r="P2923">
        <f t="shared" si="181"/>
        <v>80</v>
      </c>
      <c r="Q2923" s="14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237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47</v>
      </c>
      <c r="P2924">
        <f t="shared" si="181"/>
        <v>39.5</v>
      </c>
      <c r="Q2924" s="14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236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79</v>
      </c>
      <c r="P2925">
        <f t="shared" si="181"/>
        <v>23.6</v>
      </c>
      <c r="Q2925" s="14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236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</v>
      </c>
      <c r="P2926">
        <f t="shared" si="181"/>
        <v>1.61</v>
      </c>
      <c r="Q2926" s="14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235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</v>
      </c>
      <c r="P2927">
        <f t="shared" si="181"/>
        <v>1.18</v>
      </c>
      <c r="Q2927" s="14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234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8</v>
      </c>
      <c r="P2928">
        <f t="shared" si="181"/>
        <v>4.68</v>
      </c>
      <c r="Q2928" s="14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234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</v>
      </c>
      <c r="P2929">
        <f t="shared" si="181"/>
        <v>11.14</v>
      </c>
      <c r="Q2929" s="14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234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23</v>
      </c>
      <c r="P2930">
        <f t="shared" si="181"/>
        <v>9.75</v>
      </c>
      <c r="Q2930" s="14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233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3</v>
      </c>
      <c r="P2931">
        <f t="shared" si="181"/>
        <v>7.28</v>
      </c>
      <c r="Q2931" s="14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233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2</v>
      </c>
      <c r="P2932">
        <f t="shared" si="181"/>
        <v>3.76</v>
      </c>
      <c r="Q2932" s="14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230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31</v>
      </c>
      <c r="P2933">
        <f t="shared" si="181"/>
        <v>25.56</v>
      </c>
      <c r="Q2933" s="14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230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7</v>
      </c>
      <c r="P2934">
        <f t="shared" si="181"/>
        <v>6.05</v>
      </c>
      <c r="Q2934" s="14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226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9</v>
      </c>
      <c r="P2935">
        <f t="shared" si="181"/>
        <v>4.1900000000000004</v>
      </c>
      <c r="Q2935" s="14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225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9</v>
      </c>
      <c r="P2936">
        <f t="shared" si="181"/>
        <v>6.08</v>
      </c>
      <c r="Q2936" s="14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225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6</v>
      </c>
      <c r="P2937">
        <f t="shared" si="181"/>
        <v>5.77</v>
      </c>
      <c r="Q2937" s="14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225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23</v>
      </c>
      <c r="P2938">
        <f t="shared" si="181"/>
        <v>6.62</v>
      </c>
      <c r="Q2938" s="14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225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15</v>
      </c>
      <c r="P2939">
        <f t="shared" si="181"/>
        <v>4.09</v>
      </c>
      <c r="Q2939" s="14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225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6</v>
      </c>
      <c r="P2940">
        <f t="shared" si="181"/>
        <v>7.03</v>
      </c>
      <c r="Q2940" s="14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223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3</v>
      </c>
      <c r="P2941">
        <f t="shared" si="181"/>
        <v>8.92</v>
      </c>
      <c r="Q2941" s="14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223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9</v>
      </c>
      <c r="P2942">
        <f t="shared" si="181"/>
        <v>6.76</v>
      </c>
      <c r="Q2942" s="14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220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1</v>
      </c>
      <c r="P2943">
        <f t="shared" si="181"/>
        <v>220</v>
      </c>
      <c r="Q2943" s="14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216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0</v>
      </c>
      <c r="P2944">
        <f t="shared" si="181"/>
        <v>1.07</v>
      </c>
      <c r="Q2944" s="14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216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7</v>
      </c>
      <c r="P2945">
        <f t="shared" si="181"/>
        <v>0</v>
      </c>
      <c r="Q2945" s="14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216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2</v>
      </c>
      <c r="P2946">
        <f t="shared" si="181"/>
        <v>216</v>
      </c>
      <c r="Q2946" s="14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215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215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11</v>
      </c>
      <c r="P2948">
        <f t="shared" si="185"/>
        <v>107.5</v>
      </c>
      <c r="Q2948" s="14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215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1</v>
      </c>
      <c r="P2949">
        <f t="shared" si="185"/>
        <v>16.54</v>
      </c>
      <c r="Q2949" s="14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214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23.78</v>
      </c>
      <c r="Q2950" s="14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212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21</v>
      </c>
      <c r="P2951">
        <f t="shared" si="185"/>
        <v>106</v>
      </c>
      <c r="Q2951" s="14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212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212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0</v>
      </c>
      <c r="P2953">
        <f t="shared" si="185"/>
        <v>3.66</v>
      </c>
      <c r="Q2953" s="14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211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1</v>
      </c>
      <c r="P2954">
        <f t="shared" si="185"/>
        <v>26.38</v>
      </c>
      <c r="Q2954" s="14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211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70.33</v>
      </c>
      <c r="Q2955" s="14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210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1</v>
      </c>
      <c r="P2956">
        <f t="shared" si="185"/>
        <v>0</v>
      </c>
      <c r="Q2956" s="14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210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18</v>
      </c>
      <c r="P2957">
        <f t="shared" si="185"/>
        <v>19.09</v>
      </c>
      <c r="Q2957" s="14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205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3</v>
      </c>
      <c r="P2958">
        <f t="shared" si="185"/>
        <v>10.25</v>
      </c>
      <c r="Q2958" s="14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205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1</v>
      </c>
      <c r="P2959">
        <f t="shared" si="185"/>
        <v>68.33</v>
      </c>
      <c r="Q2959" s="14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205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205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2</v>
      </c>
      <c r="P2961">
        <f t="shared" si="185"/>
        <v>0</v>
      </c>
      <c r="Q2961" s="14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205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205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4</v>
      </c>
      <c r="P2963">
        <f t="shared" si="185"/>
        <v>1.9</v>
      </c>
      <c r="Q2963" s="14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204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20</v>
      </c>
      <c r="P2964">
        <f t="shared" si="185"/>
        <v>10.199999999999999</v>
      </c>
      <c r="Q2964" s="14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203.9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2</v>
      </c>
      <c r="P2965">
        <f t="shared" si="185"/>
        <v>2.08</v>
      </c>
      <c r="Q2965" s="14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202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4</v>
      </c>
      <c r="P2966">
        <f t="shared" si="185"/>
        <v>1.03</v>
      </c>
      <c r="Q2966" s="14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202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13</v>
      </c>
      <c r="P2967">
        <f t="shared" si="185"/>
        <v>5.18</v>
      </c>
      <c r="Q2967" s="14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201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2</v>
      </c>
      <c r="P2968">
        <f t="shared" si="185"/>
        <v>1.57</v>
      </c>
      <c r="Q2968" s="14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201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4</v>
      </c>
      <c r="P2969">
        <f t="shared" si="185"/>
        <v>2.83</v>
      </c>
      <c r="Q2969" s="14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201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6</v>
      </c>
      <c r="P2970">
        <f t="shared" si="185"/>
        <v>4.28</v>
      </c>
      <c r="Q2970" s="14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200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20</v>
      </c>
      <c r="P2971">
        <f t="shared" si="185"/>
        <v>11.76</v>
      </c>
      <c r="Q2971" s="14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200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3</v>
      </c>
      <c r="P2972">
        <f t="shared" si="185"/>
        <v>2.2000000000000002</v>
      </c>
      <c r="Q2972" s="14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200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6</v>
      </c>
      <c r="P2973">
        <f t="shared" si="185"/>
        <v>4.6500000000000004</v>
      </c>
      <c r="Q2973" s="14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200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</v>
      </c>
      <c r="P2974">
        <f t="shared" si="185"/>
        <v>11.76</v>
      </c>
      <c r="Q2974" s="14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200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4</v>
      </c>
      <c r="P2975">
        <f t="shared" si="185"/>
        <v>6.06</v>
      </c>
      <c r="Q2975" s="14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200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4</v>
      </c>
      <c r="P2976">
        <f t="shared" si="185"/>
        <v>2.2999999999999998</v>
      </c>
      <c r="Q2976" s="14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200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3</v>
      </c>
      <c r="P2977">
        <f t="shared" si="185"/>
        <v>1.77</v>
      </c>
      <c r="Q2977" s="14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200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286</v>
      </c>
      <c r="P2978">
        <f t="shared" si="185"/>
        <v>14.29</v>
      </c>
      <c r="Q2978" s="14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199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7</v>
      </c>
      <c r="P2979">
        <f t="shared" si="185"/>
        <v>6.63</v>
      </c>
      <c r="Q2979" s="14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196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26</v>
      </c>
      <c r="P2980">
        <f t="shared" si="185"/>
        <v>12.25</v>
      </c>
      <c r="Q2980" s="14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196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4</v>
      </c>
      <c r="P2981">
        <f t="shared" si="185"/>
        <v>4.26</v>
      </c>
      <c r="Q2981" s="14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195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7</v>
      </c>
      <c r="P2982">
        <f t="shared" si="185"/>
        <v>8.1300000000000008</v>
      </c>
      <c r="Q2982" s="14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195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5</v>
      </c>
      <c r="P2983">
        <f t="shared" si="185"/>
        <v>2.0099999999999998</v>
      </c>
      <c r="Q2983" s="14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195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4</v>
      </c>
      <c r="P2984">
        <f t="shared" si="185"/>
        <v>3.31</v>
      </c>
      <c r="Q2984" s="14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194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0</v>
      </c>
      <c r="P2985">
        <f t="shared" si="185"/>
        <v>0.18</v>
      </c>
      <c r="Q2985" s="14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190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</v>
      </c>
      <c r="P2986">
        <f t="shared" si="185"/>
        <v>0.87</v>
      </c>
      <c r="Q2986" s="14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190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2</v>
      </c>
      <c r="P2987">
        <f t="shared" si="185"/>
        <v>1.71</v>
      </c>
      <c r="Q2987" s="14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189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8</v>
      </c>
      <c r="P2988">
        <f t="shared" si="185"/>
        <v>3.38</v>
      </c>
      <c r="Q2988" s="14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188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</v>
      </c>
      <c r="P2989">
        <f t="shared" si="185"/>
        <v>0.71</v>
      </c>
      <c r="Q2989" s="14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187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19</v>
      </c>
      <c r="P2990">
        <f t="shared" si="185"/>
        <v>6.68</v>
      </c>
      <c r="Q2990" s="14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186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</v>
      </c>
      <c r="P2991">
        <f t="shared" si="185"/>
        <v>0.51</v>
      </c>
      <c r="Q2991" s="14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185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2</v>
      </c>
      <c r="P2992">
        <f t="shared" si="185"/>
        <v>6.85</v>
      </c>
      <c r="Q2992" s="14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185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2</v>
      </c>
      <c r="P2993">
        <f t="shared" si="185"/>
        <v>1.99</v>
      </c>
      <c r="Q2993" s="14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180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6</v>
      </c>
      <c r="P2994">
        <f t="shared" si="185"/>
        <v>2.81</v>
      </c>
      <c r="Q2994" s="14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180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18</v>
      </c>
      <c r="P2995">
        <f t="shared" si="185"/>
        <v>8.18</v>
      </c>
      <c r="Q2995" s="14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180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60</v>
      </c>
      <c r="P2996">
        <f t="shared" si="185"/>
        <v>3.05</v>
      </c>
      <c r="Q2996" s="14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180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</v>
      </c>
      <c r="P2997">
        <f t="shared" si="185"/>
        <v>0.72</v>
      </c>
      <c r="Q2997" s="14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</v>
      </c>
      <c r="P2998">
        <f t="shared" si="185"/>
        <v>0.46</v>
      </c>
      <c r="Q2998" s="14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178.52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2</v>
      </c>
      <c r="P2999">
        <f t="shared" si="185"/>
        <v>1.55</v>
      </c>
      <c r="Q2999" s="14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178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0</v>
      </c>
      <c r="P3000">
        <f t="shared" si="185"/>
        <v>0.41</v>
      </c>
      <c r="Q3000" s="14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177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13</v>
      </c>
      <c r="P3001">
        <f t="shared" si="185"/>
        <v>8.85</v>
      </c>
      <c r="Q3001" s="14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177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35</v>
      </c>
      <c r="P3002">
        <f t="shared" si="185"/>
        <v>22.13</v>
      </c>
      <c r="Q3002" s="14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175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2</v>
      </c>
      <c r="P3003">
        <f t="shared" si="185"/>
        <v>1</v>
      </c>
      <c r="Q3003" s="14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175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3</v>
      </c>
      <c r="P3004">
        <f t="shared" si="185"/>
        <v>1.68</v>
      </c>
      <c r="Q3004" s="14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173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6</v>
      </c>
      <c r="P3005">
        <f t="shared" si="185"/>
        <v>10.18</v>
      </c>
      <c r="Q3005" s="14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170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0</v>
      </c>
      <c r="P3006">
        <f t="shared" si="185"/>
        <v>0.61</v>
      </c>
      <c r="Q3006" s="14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170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2</v>
      </c>
      <c r="P3007">
        <f t="shared" si="185"/>
        <v>1.44</v>
      </c>
      <c r="Q3007" s="14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170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2</v>
      </c>
      <c r="P3008">
        <f t="shared" si="185"/>
        <v>1.75</v>
      </c>
      <c r="Q3008" s="14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170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28</v>
      </c>
      <c r="P3009">
        <f t="shared" si="185"/>
        <v>8.5</v>
      </c>
      <c r="Q3009" s="14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170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6</v>
      </c>
      <c r="P3010">
        <f t="shared" si="185"/>
        <v>6.54</v>
      </c>
      <c r="Q3010" s="14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165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</v>
      </c>
      <c r="P3011">
        <f t="shared" ref="P3011:P3074" si="189">IFERROR(ROUND(E3011/L3011,2),0)</f>
        <v>1.29</v>
      </c>
      <c r="Q3011" s="14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165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11</v>
      </c>
      <c r="P3012">
        <f t="shared" si="189"/>
        <v>11</v>
      </c>
      <c r="Q3012" s="14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162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54</v>
      </c>
      <c r="P3013">
        <f t="shared" si="189"/>
        <v>6.48</v>
      </c>
      <c r="Q3013" s="14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160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4</v>
      </c>
      <c r="P3014">
        <f t="shared" si="189"/>
        <v>2.91</v>
      </c>
      <c r="Q3014" s="14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160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2</v>
      </c>
      <c r="P3015">
        <f t="shared" si="189"/>
        <v>1.5</v>
      </c>
      <c r="Q3015" s="14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156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</v>
      </c>
      <c r="P3016">
        <f t="shared" si="189"/>
        <v>0.28000000000000003</v>
      </c>
      <c r="Q3016" s="14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155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5</v>
      </c>
      <c r="P3017">
        <f t="shared" si="189"/>
        <v>3.88</v>
      </c>
      <c r="Q3017" s="14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153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2</v>
      </c>
      <c r="P3018">
        <f t="shared" si="189"/>
        <v>4.25</v>
      </c>
      <c r="Q3018" s="14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153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</v>
      </c>
      <c r="P3019">
        <f t="shared" si="189"/>
        <v>0.96</v>
      </c>
      <c r="Q3019" s="14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153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4</v>
      </c>
      <c r="P3020">
        <f t="shared" si="189"/>
        <v>3.73</v>
      </c>
      <c r="Q3020" s="14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151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</v>
      </c>
      <c r="P3021">
        <f t="shared" si="189"/>
        <v>0.67</v>
      </c>
      <c r="Q3021" s="14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151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2</v>
      </c>
      <c r="P3022">
        <f t="shared" si="189"/>
        <v>5.03</v>
      </c>
      <c r="Q3022" s="14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151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3</v>
      </c>
      <c r="P3023">
        <f t="shared" si="189"/>
        <v>1.47</v>
      </c>
      <c r="Q3023" s="14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151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2</v>
      </c>
      <c r="P3024">
        <f t="shared" si="189"/>
        <v>2.44</v>
      </c>
      <c r="Q3024" s="14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151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22</v>
      </c>
      <c r="P3025">
        <f t="shared" si="189"/>
        <v>25.17</v>
      </c>
      <c r="Q3025" s="14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151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3</v>
      </c>
      <c r="P3026">
        <f t="shared" si="189"/>
        <v>0.83</v>
      </c>
      <c r="Q3026" s="14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150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6</v>
      </c>
      <c r="P3027">
        <f t="shared" si="189"/>
        <v>1.03</v>
      </c>
      <c r="Q3027" s="14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150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17</v>
      </c>
      <c r="P3028">
        <f t="shared" si="189"/>
        <v>6</v>
      </c>
      <c r="Q3028" s="14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150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0</v>
      </c>
      <c r="P3029">
        <f t="shared" si="189"/>
        <v>0.47</v>
      </c>
      <c r="Q3029" s="14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150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3</v>
      </c>
      <c r="P3030">
        <f t="shared" si="189"/>
        <v>1.52</v>
      </c>
      <c r="Q3030" s="14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150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</v>
      </c>
      <c r="P3031">
        <f t="shared" si="189"/>
        <v>0.43</v>
      </c>
      <c r="Q3031" s="14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149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9</v>
      </c>
      <c r="P3032">
        <f t="shared" si="189"/>
        <v>3.63</v>
      </c>
      <c r="Q3032" s="14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146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</v>
      </c>
      <c r="P3033">
        <f t="shared" si="189"/>
        <v>5.03</v>
      </c>
      <c r="Q3033" s="14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145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15</v>
      </c>
      <c r="P3034">
        <f t="shared" si="189"/>
        <v>5.8</v>
      </c>
      <c r="Q3034" s="14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145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5</v>
      </c>
      <c r="P3035">
        <f t="shared" si="189"/>
        <v>6.3</v>
      </c>
      <c r="Q3035" s="14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145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0</v>
      </c>
      <c r="P3036">
        <f t="shared" si="189"/>
        <v>0.12</v>
      </c>
      <c r="Q3036" s="14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142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</v>
      </c>
      <c r="P3037">
        <f t="shared" si="189"/>
        <v>0.46</v>
      </c>
      <c r="Q3037" s="14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141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</v>
      </c>
      <c r="P3038">
        <f t="shared" si="189"/>
        <v>0.43</v>
      </c>
      <c r="Q3038" s="14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141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28</v>
      </c>
      <c r="P3039">
        <f t="shared" si="189"/>
        <v>4.41</v>
      </c>
      <c r="Q3039" s="14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140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14</v>
      </c>
      <c r="P3040">
        <f t="shared" si="189"/>
        <v>5.19</v>
      </c>
      <c r="Q3040" s="14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140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</v>
      </c>
      <c r="P3041">
        <f t="shared" si="189"/>
        <v>0.59</v>
      </c>
      <c r="Q3041" s="14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140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5</v>
      </c>
      <c r="P3042">
        <f t="shared" si="189"/>
        <v>3.33</v>
      </c>
      <c r="Q3042" s="14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140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2</v>
      </c>
      <c r="P3043">
        <f t="shared" si="189"/>
        <v>1.47</v>
      </c>
      <c r="Q3043" s="14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138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9</v>
      </c>
      <c r="P3044">
        <f t="shared" si="189"/>
        <v>3.73</v>
      </c>
      <c r="Q3044" s="14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137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</v>
      </c>
      <c r="P3045">
        <f t="shared" si="189"/>
        <v>1.07</v>
      </c>
      <c r="Q3045" s="14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136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</v>
      </c>
      <c r="P3046">
        <f t="shared" si="189"/>
        <v>0.87</v>
      </c>
      <c r="Q3046" s="14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135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3</v>
      </c>
      <c r="P3047">
        <f t="shared" si="189"/>
        <v>2.11</v>
      </c>
      <c r="Q3047" s="14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135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2</v>
      </c>
      <c r="P3048">
        <f t="shared" si="189"/>
        <v>2.33</v>
      </c>
      <c r="Q3048" s="14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135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27</v>
      </c>
      <c r="P3049">
        <f t="shared" si="189"/>
        <v>6.75</v>
      </c>
      <c r="Q3049" s="14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135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3</v>
      </c>
      <c r="P3050">
        <f t="shared" si="189"/>
        <v>2.87</v>
      </c>
      <c r="Q3050" s="14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133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4</v>
      </c>
      <c r="P3051">
        <f t="shared" si="189"/>
        <v>2.46</v>
      </c>
      <c r="Q3051" s="14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132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22</v>
      </c>
      <c r="P3052">
        <f t="shared" si="189"/>
        <v>14.67</v>
      </c>
      <c r="Q3052" s="14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132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4</v>
      </c>
      <c r="P3053">
        <f t="shared" si="189"/>
        <v>3.77</v>
      </c>
      <c r="Q3053" s="14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131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65.5</v>
      </c>
      <c r="Q3054" s="14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131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1</v>
      </c>
      <c r="P3055">
        <f t="shared" si="189"/>
        <v>43.67</v>
      </c>
      <c r="Q3055" s="14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131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44</v>
      </c>
      <c r="P3056">
        <f t="shared" si="189"/>
        <v>0</v>
      </c>
      <c r="Q3056" s="14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130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1</v>
      </c>
      <c r="P3057">
        <f t="shared" si="189"/>
        <v>130</v>
      </c>
      <c r="Q3057" s="14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130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1</v>
      </c>
      <c r="P3058">
        <f t="shared" si="189"/>
        <v>0</v>
      </c>
      <c r="Q3058" s="14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130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130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1</v>
      </c>
      <c r="P3060">
        <f t="shared" si="189"/>
        <v>43.33</v>
      </c>
      <c r="Q3060" s="14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130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1</v>
      </c>
      <c r="P3061">
        <f t="shared" si="189"/>
        <v>11.82</v>
      </c>
      <c r="Q3061" s="14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129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21.5</v>
      </c>
      <c r="Q3062" s="14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128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128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1</v>
      </c>
      <c r="P3064">
        <f t="shared" si="189"/>
        <v>1.91</v>
      </c>
      <c r="Q3064" s="14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126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4</v>
      </c>
      <c r="P3065">
        <f t="shared" si="189"/>
        <v>5.48</v>
      </c>
      <c r="Q3065" s="14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126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0</v>
      </c>
      <c r="P3066">
        <f t="shared" si="189"/>
        <v>1.75</v>
      </c>
      <c r="Q3066" s="14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126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1</v>
      </c>
      <c r="P3067">
        <f t="shared" si="189"/>
        <v>63</v>
      </c>
      <c r="Q3067" s="14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125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0</v>
      </c>
      <c r="P3068">
        <f t="shared" si="189"/>
        <v>8.33</v>
      </c>
      <c r="Q3068" s="14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125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2</v>
      </c>
      <c r="P3069">
        <f t="shared" si="189"/>
        <v>125</v>
      </c>
      <c r="Q3069" s="14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125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62.5</v>
      </c>
      <c r="Q3070" s="14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125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13</v>
      </c>
      <c r="P3071">
        <f t="shared" si="189"/>
        <v>17.86</v>
      </c>
      <c r="Q3071" s="14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125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1</v>
      </c>
      <c r="P3072">
        <f t="shared" si="189"/>
        <v>7.81</v>
      </c>
      <c r="Q3072" s="14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125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1</v>
      </c>
      <c r="P3073">
        <f t="shared" si="189"/>
        <v>1.07</v>
      </c>
      <c r="Q3073" s="14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125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1</v>
      </c>
      <c r="P3074">
        <f t="shared" si="189"/>
        <v>62.5</v>
      </c>
      <c r="Q3074" s="14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125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>
        <f t="shared" ref="P3075:P3138" si="193">IFERROR(ROUND(E3075/L3075,2),0)</f>
        <v>17.86</v>
      </c>
      <c r="Q3075" s="14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124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41.33</v>
      </c>
      <c r="Q3076" s="14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124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1</v>
      </c>
      <c r="P3077">
        <f t="shared" si="193"/>
        <v>6.2</v>
      </c>
      <c r="Q3077" s="14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123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</v>
      </c>
      <c r="P3078">
        <f t="shared" si="193"/>
        <v>2.46</v>
      </c>
      <c r="Q3078" s="14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123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1</v>
      </c>
      <c r="P3079">
        <f t="shared" si="193"/>
        <v>61.5</v>
      </c>
      <c r="Q3079" s="14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120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40</v>
      </c>
      <c r="Q3080" s="14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120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0</v>
      </c>
      <c r="P3081">
        <f t="shared" si="193"/>
        <v>4.4400000000000004</v>
      </c>
      <c r="Q3081" s="14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120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17.14</v>
      </c>
      <c r="Q3082" s="14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120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24</v>
      </c>
      <c r="Q3083" s="14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120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1</v>
      </c>
      <c r="P3084">
        <f t="shared" si="193"/>
        <v>0</v>
      </c>
      <c r="Q3084" s="14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120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1</v>
      </c>
      <c r="P3085">
        <f t="shared" si="193"/>
        <v>40</v>
      </c>
      <c r="Q3085" s="14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118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3</v>
      </c>
      <c r="P3086">
        <f t="shared" si="193"/>
        <v>19.670000000000002</v>
      </c>
      <c r="Q3086" s="14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118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0</v>
      </c>
      <c r="P3087">
        <f t="shared" si="193"/>
        <v>13.11</v>
      </c>
      <c r="Q3087" s="14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116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1</v>
      </c>
      <c r="P3088">
        <f t="shared" si="193"/>
        <v>38.67</v>
      </c>
      <c r="Q3088" s="14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116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58</v>
      </c>
      <c r="Q3089" s="14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116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38.67</v>
      </c>
      <c r="Q3090" s="14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115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0</v>
      </c>
      <c r="P3091">
        <f t="shared" si="193"/>
        <v>2.56</v>
      </c>
      <c r="Q3091" s="14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115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0</v>
      </c>
      <c r="P3092">
        <f t="shared" si="193"/>
        <v>12.78</v>
      </c>
      <c r="Q3092" s="14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115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2</v>
      </c>
      <c r="P3093">
        <f t="shared" si="193"/>
        <v>12.78</v>
      </c>
      <c r="Q3093" s="14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115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0</v>
      </c>
      <c r="P3094">
        <f t="shared" si="193"/>
        <v>5.48</v>
      </c>
      <c r="Q3094" s="14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114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3</v>
      </c>
      <c r="P3095">
        <f t="shared" si="193"/>
        <v>6.71</v>
      </c>
      <c r="Q3095" s="14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113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113</v>
      </c>
      <c r="Q3096" s="14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110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1</v>
      </c>
      <c r="P3097">
        <f t="shared" si="193"/>
        <v>110</v>
      </c>
      <c r="Q3097" s="14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110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1</v>
      </c>
      <c r="P3098">
        <f t="shared" si="193"/>
        <v>7.86</v>
      </c>
      <c r="Q3098" s="14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110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</v>
      </c>
      <c r="P3099">
        <f t="shared" si="193"/>
        <v>2.62</v>
      </c>
      <c r="Q3099" s="14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110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0</v>
      </c>
      <c r="P3100">
        <f t="shared" si="193"/>
        <v>4.07</v>
      </c>
      <c r="Q3100" s="14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110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6</v>
      </c>
      <c r="P3101">
        <f t="shared" si="193"/>
        <v>22</v>
      </c>
      <c r="Q3101" s="14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110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</v>
      </c>
      <c r="P3102">
        <f t="shared" si="193"/>
        <v>8.4600000000000009</v>
      </c>
      <c r="Q3102" s="14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110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4</v>
      </c>
      <c r="P3103">
        <f t="shared" si="193"/>
        <v>9.17</v>
      </c>
      <c r="Q3103" s="14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109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1</v>
      </c>
      <c r="P3104">
        <f t="shared" si="193"/>
        <v>1.21</v>
      </c>
      <c r="Q3104" s="14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108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3</v>
      </c>
      <c r="P3105">
        <f t="shared" si="193"/>
        <v>54</v>
      </c>
      <c r="Q3105" s="14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108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</v>
      </c>
      <c r="P3106">
        <f t="shared" si="193"/>
        <v>21.6</v>
      </c>
      <c r="Q3106" s="14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107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2</v>
      </c>
      <c r="P3107">
        <f t="shared" si="193"/>
        <v>3.45</v>
      </c>
      <c r="Q3107" s="14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106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11</v>
      </c>
      <c r="P3108">
        <f t="shared" si="193"/>
        <v>26.5</v>
      </c>
      <c r="Q3108" s="14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106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0</v>
      </c>
      <c r="P3109">
        <f t="shared" si="193"/>
        <v>3.66</v>
      </c>
      <c r="Q3109" s="14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106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53</v>
      </c>
      <c r="Q3110" s="14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106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0</v>
      </c>
      <c r="P3111">
        <f t="shared" si="193"/>
        <v>0.93</v>
      </c>
      <c r="Q3111" s="14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106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106</v>
      </c>
      <c r="Q3112" s="14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106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1</v>
      </c>
      <c r="P3113">
        <f t="shared" si="193"/>
        <v>1.39</v>
      </c>
      <c r="Q3113" s="14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105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1</v>
      </c>
      <c r="P3114">
        <f t="shared" si="193"/>
        <v>11.67</v>
      </c>
      <c r="Q3114" s="14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105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0</v>
      </c>
      <c r="P3115">
        <f t="shared" si="193"/>
        <v>2.84</v>
      </c>
      <c r="Q3115" s="14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105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105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1</v>
      </c>
      <c r="P3117">
        <f t="shared" si="193"/>
        <v>105</v>
      </c>
      <c r="Q3117" s="14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105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14</v>
      </c>
      <c r="P3118">
        <f t="shared" si="193"/>
        <v>10.5</v>
      </c>
      <c r="Q3118" s="14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105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11</v>
      </c>
      <c r="P3119">
        <f t="shared" si="193"/>
        <v>105</v>
      </c>
      <c r="Q3119" s="14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104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52</v>
      </c>
      <c r="Q3120" s="14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102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1</v>
      </c>
      <c r="P3121">
        <f t="shared" si="193"/>
        <v>102</v>
      </c>
      <c r="Q3121" s="14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102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10.199999999999999</v>
      </c>
      <c r="Q3122" s="14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101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7</v>
      </c>
      <c r="P3123">
        <f t="shared" si="193"/>
        <v>101</v>
      </c>
      <c r="Q3123" s="14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101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51</v>
      </c>
      <c r="P3124">
        <f t="shared" si="193"/>
        <v>50.5</v>
      </c>
      <c r="Q3124" s="14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101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0</v>
      </c>
      <c r="P3125">
        <f t="shared" si="193"/>
        <v>0.28999999999999998</v>
      </c>
      <c r="Q3125" s="14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101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25.25</v>
      </c>
      <c r="Q3126" s="14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100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0</v>
      </c>
      <c r="P3128">
        <f t="shared" si="193"/>
        <v>5.88</v>
      </c>
      <c r="Q3128" s="14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100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100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</v>
      </c>
      <c r="P3130">
        <f t="shared" si="193"/>
        <v>0.85</v>
      </c>
      <c r="Q3130" s="14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8</v>
      </c>
      <c r="P3131">
        <f t="shared" si="193"/>
        <v>100</v>
      </c>
      <c r="Q3131" s="14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100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1</v>
      </c>
      <c r="P3132">
        <f t="shared" si="193"/>
        <v>25</v>
      </c>
      <c r="Q3132" s="14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100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2</v>
      </c>
      <c r="P3133">
        <f t="shared" si="193"/>
        <v>8.33</v>
      </c>
      <c r="Q3133" s="14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100</v>
      </c>
      <c r="Q3134" s="14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100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20</v>
      </c>
      <c r="P3135">
        <f t="shared" si="193"/>
        <v>6.25</v>
      </c>
      <c r="Q3135" s="14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100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10</v>
      </c>
      <c r="P3136">
        <f t="shared" si="193"/>
        <v>8.33</v>
      </c>
      <c r="Q3136" s="14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100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13</v>
      </c>
      <c r="P3137">
        <f t="shared" si="193"/>
        <v>14.29</v>
      </c>
      <c r="Q3137" s="14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100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20</v>
      </c>
      <c r="P3138">
        <f t="shared" si="193"/>
        <v>4.55</v>
      </c>
      <c r="Q3138" s="14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100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7</v>
      </c>
      <c r="P3139">
        <f t="shared" ref="P3139:P3202" si="197">IFERROR(ROUND(E3139/L3139,2),0)</f>
        <v>100</v>
      </c>
      <c r="Q3139" s="14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100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50</v>
      </c>
      <c r="P3140">
        <f t="shared" si="197"/>
        <v>0</v>
      </c>
      <c r="Q3140" s="14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100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0</v>
      </c>
      <c r="P3141">
        <f t="shared" si="197"/>
        <v>16.670000000000002</v>
      </c>
      <c r="Q3141" s="14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100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25</v>
      </c>
      <c r="Q3142" s="14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100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20</v>
      </c>
      <c r="P3143">
        <f t="shared" si="197"/>
        <v>12.5</v>
      </c>
      <c r="Q3143" s="14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100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4</v>
      </c>
      <c r="P3144">
        <f t="shared" si="197"/>
        <v>33.33</v>
      </c>
      <c r="Q3144" s="14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100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14</v>
      </c>
      <c r="P3145">
        <f t="shared" si="197"/>
        <v>0</v>
      </c>
      <c r="Q3145" s="14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100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1</v>
      </c>
      <c r="P3146">
        <f t="shared" si="197"/>
        <v>3.33</v>
      </c>
      <c r="Q3146" s="14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100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100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0</v>
      </c>
      <c r="P3148">
        <f t="shared" si="197"/>
        <v>8.33</v>
      </c>
      <c r="Q3148" s="14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100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</v>
      </c>
      <c r="P3149">
        <f t="shared" si="197"/>
        <v>0.47</v>
      </c>
      <c r="Q3149" s="14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100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6</v>
      </c>
      <c r="P3150">
        <f t="shared" si="197"/>
        <v>1.75</v>
      </c>
      <c r="Q3150" s="14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8</v>
      </c>
      <c r="P3151">
        <f t="shared" si="197"/>
        <v>4</v>
      </c>
      <c r="Q3151" s="14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96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3</v>
      </c>
      <c r="P3152">
        <f t="shared" si="197"/>
        <v>0.92</v>
      </c>
      <c r="Q3152" s="14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95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3</v>
      </c>
      <c r="P3153">
        <f t="shared" si="197"/>
        <v>2.79</v>
      </c>
      <c r="Q3153" s="14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95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4</v>
      </c>
      <c r="P3154">
        <f t="shared" si="197"/>
        <v>1.42</v>
      </c>
      <c r="Q3154" s="14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95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</v>
      </c>
      <c r="P3155">
        <f t="shared" si="197"/>
        <v>0.39</v>
      </c>
      <c r="Q3155" s="14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95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</v>
      </c>
      <c r="P3156">
        <f t="shared" si="197"/>
        <v>0.77</v>
      </c>
      <c r="Q3156" s="14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2</v>
      </c>
      <c r="P3157">
        <f t="shared" si="197"/>
        <v>0.31</v>
      </c>
      <c r="Q3157" s="14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94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2</v>
      </c>
      <c r="P3158">
        <f t="shared" si="197"/>
        <v>1.06</v>
      </c>
      <c r="Q3158" s="14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93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2</v>
      </c>
      <c r="P3159">
        <f t="shared" si="197"/>
        <v>2.27</v>
      </c>
      <c r="Q3159" s="14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92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2</v>
      </c>
      <c r="P3160">
        <f t="shared" si="197"/>
        <v>1.33</v>
      </c>
      <c r="Q3160" s="14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91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6</v>
      </c>
      <c r="P3161">
        <f t="shared" si="197"/>
        <v>1.75</v>
      </c>
      <c r="Q3161" s="14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90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2</v>
      </c>
      <c r="P3162">
        <f t="shared" si="197"/>
        <v>1.58</v>
      </c>
      <c r="Q3162" s="14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90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5</v>
      </c>
      <c r="P3163">
        <f t="shared" si="197"/>
        <v>1.22</v>
      </c>
      <c r="Q3163" s="14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90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2</v>
      </c>
      <c r="P3164">
        <f t="shared" si="197"/>
        <v>1.43</v>
      </c>
      <c r="Q3164" s="14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90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</v>
      </c>
      <c r="P3165">
        <f t="shared" si="197"/>
        <v>1.25</v>
      </c>
      <c r="Q3165" s="14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90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4</v>
      </c>
      <c r="P3166">
        <f t="shared" si="197"/>
        <v>1.27</v>
      </c>
      <c r="Q3166" s="14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90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12</v>
      </c>
      <c r="P3167">
        <f t="shared" si="197"/>
        <v>4.29</v>
      </c>
      <c r="Q3167" s="14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90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0</v>
      </c>
      <c r="P3168">
        <f t="shared" si="197"/>
        <v>0.1</v>
      </c>
      <c r="Q3168" s="14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86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3</v>
      </c>
      <c r="P3169">
        <f t="shared" si="197"/>
        <v>1.56</v>
      </c>
      <c r="Q3169" s="14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86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3</v>
      </c>
      <c r="P3170">
        <f t="shared" si="197"/>
        <v>1.41</v>
      </c>
      <c r="Q3170" s="14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85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</v>
      </c>
      <c r="P3171">
        <f t="shared" si="197"/>
        <v>1.04</v>
      </c>
      <c r="Q3171" s="14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85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4</v>
      </c>
      <c r="P3172">
        <f t="shared" si="197"/>
        <v>1.2</v>
      </c>
      <c r="Q3172" s="14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85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</v>
      </c>
      <c r="P3173">
        <f t="shared" si="197"/>
        <v>0.73</v>
      </c>
      <c r="Q3173" s="14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85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4</v>
      </c>
      <c r="P3174">
        <f t="shared" si="197"/>
        <v>2.93</v>
      </c>
      <c r="Q3174" s="14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85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</v>
      </c>
      <c r="P3175">
        <f t="shared" si="197"/>
        <v>1.1499999999999999</v>
      </c>
      <c r="Q3175" s="14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85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3</v>
      </c>
      <c r="P3176">
        <f t="shared" si="197"/>
        <v>3.7</v>
      </c>
      <c r="Q3176" s="14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85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2</v>
      </c>
      <c r="P3177">
        <f t="shared" si="197"/>
        <v>1.42</v>
      </c>
      <c r="Q3177" s="14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83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4</v>
      </c>
      <c r="P3178">
        <f t="shared" si="197"/>
        <v>1.51</v>
      </c>
      <c r="Q3178" s="14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82.01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3</v>
      </c>
      <c r="P3179">
        <f t="shared" si="197"/>
        <v>1.61</v>
      </c>
      <c r="Q3179" s="14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82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5</v>
      </c>
      <c r="P3180">
        <f t="shared" si="197"/>
        <v>1.05</v>
      </c>
      <c r="Q3180" s="14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2</v>
      </c>
      <c r="P3181">
        <f t="shared" si="197"/>
        <v>1.32</v>
      </c>
      <c r="Q3181" s="14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81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7</v>
      </c>
      <c r="P3182">
        <f t="shared" si="197"/>
        <v>1.8</v>
      </c>
      <c r="Q3182" s="14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81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16</v>
      </c>
      <c r="P3183">
        <f t="shared" si="197"/>
        <v>5.4</v>
      </c>
      <c r="Q3183" s="14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80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</v>
      </c>
      <c r="P3184">
        <f t="shared" si="197"/>
        <v>0.53</v>
      </c>
      <c r="Q3184" s="14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80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3</v>
      </c>
      <c r="P3185">
        <f t="shared" si="197"/>
        <v>1.18</v>
      </c>
      <c r="Q3185" s="14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80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2</v>
      </c>
      <c r="P3186">
        <f t="shared" si="197"/>
        <v>1.74</v>
      </c>
      <c r="Q3186" s="14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80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8</v>
      </c>
      <c r="P3187">
        <f t="shared" si="197"/>
        <v>3.33</v>
      </c>
      <c r="Q3187" s="14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80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3</v>
      </c>
      <c r="P3188">
        <f t="shared" si="197"/>
        <v>1.1399999999999999</v>
      </c>
      <c r="Q3188" s="14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78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</v>
      </c>
      <c r="P3189">
        <f t="shared" si="197"/>
        <v>0.32</v>
      </c>
      <c r="Q3189" s="14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77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39</v>
      </c>
      <c r="P3190">
        <f t="shared" si="197"/>
        <v>8.56</v>
      </c>
      <c r="Q3190" s="14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76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0</v>
      </c>
      <c r="P3191">
        <f t="shared" si="197"/>
        <v>4</v>
      </c>
      <c r="Q3191" s="14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76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2</v>
      </c>
      <c r="P3192">
        <f t="shared" si="197"/>
        <v>0</v>
      </c>
      <c r="Q3192" s="14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75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2</v>
      </c>
      <c r="P3193">
        <f t="shared" si="197"/>
        <v>18.75</v>
      </c>
      <c r="Q3193" s="14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75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9.3800000000000008</v>
      </c>
      <c r="Q3194" s="14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75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2</v>
      </c>
      <c r="P3195">
        <f t="shared" si="197"/>
        <v>3.13</v>
      </c>
      <c r="Q3195" s="14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75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1</v>
      </c>
      <c r="P3196">
        <f t="shared" si="197"/>
        <v>0</v>
      </c>
      <c r="Q3196" s="14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75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2</v>
      </c>
      <c r="P3197">
        <f t="shared" si="197"/>
        <v>1.92</v>
      </c>
      <c r="Q3197" s="14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75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12.5</v>
      </c>
      <c r="Q3198" s="14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75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</v>
      </c>
      <c r="P3199">
        <f t="shared" si="197"/>
        <v>18.75</v>
      </c>
      <c r="Q3199" s="14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75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25</v>
      </c>
      <c r="Q3200" s="14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75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2</v>
      </c>
      <c r="P3201">
        <f t="shared" si="197"/>
        <v>1.42</v>
      </c>
      <c r="Q3201" s="14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75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>
        <f t="shared" si="197"/>
        <v>75</v>
      </c>
      <c r="Q3202" s="14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75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4</v>
      </c>
      <c r="P3203">
        <f t="shared" ref="P3203:P3266" si="201">IFERROR(ROUND(E3203/L3203,2),0)</f>
        <v>37.5</v>
      </c>
      <c r="Q3203" s="14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75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2</v>
      </c>
      <c r="P3204">
        <f t="shared" si="201"/>
        <v>3</v>
      </c>
      <c r="Q3204" s="14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74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7</v>
      </c>
      <c r="P3205">
        <f t="shared" si="201"/>
        <v>12.33</v>
      </c>
      <c r="Q3205" s="14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73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15</v>
      </c>
      <c r="P3206">
        <f t="shared" si="201"/>
        <v>0</v>
      </c>
      <c r="Q3206" s="14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72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1</v>
      </c>
      <c r="P3207">
        <f t="shared" si="201"/>
        <v>6</v>
      </c>
      <c r="Q3207" s="14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72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1</v>
      </c>
      <c r="P3208">
        <f t="shared" si="201"/>
        <v>0</v>
      </c>
      <c r="Q3208" s="14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71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1</v>
      </c>
      <c r="P3209">
        <f t="shared" si="201"/>
        <v>1.97</v>
      </c>
      <c r="Q3209" s="14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71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</v>
      </c>
      <c r="P3210">
        <f t="shared" si="201"/>
        <v>0.87</v>
      </c>
      <c r="Q3210" s="14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70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</v>
      </c>
      <c r="P3211">
        <f t="shared" si="201"/>
        <v>0.31</v>
      </c>
      <c r="Q3211" s="14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70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2</v>
      </c>
      <c r="P3212">
        <f t="shared" si="201"/>
        <v>1.17</v>
      </c>
      <c r="Q3212" s="14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70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0</v>
      </c>
      <c r="P3213">
        <f t="shared" si="201"/>
        <v>0.22</v>
      </c>
      <c r="Q3213" s="14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70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2</v>
      </c>
      <c r="P3214">
        <f t="shared" si="201"/>
        <v>0.74</v>
      </c>
      <c r="Q3214" s="14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70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</v>
      </c>
      <c r="P3215">
        <f t="shared" si="201"/>
        <v>1.49</v>
      </c>
      <c r="Q3215" s="14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70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</v>
      </c>
      <c r="P3216">
        <f t="shared" si="201"/>
        <v>0.61</v>
      </c>
      <c r="Q3216" s="14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70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0</v>
      </c>
      <c r="P3217">
        <f t="shared" si="201"/>
        <v>0.52</v>
      </c>
      <c r="Q3217" s="14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70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4</v>
      </c>
      <c r="P3218">
        <f t="shared" si="201"/>
        <v>2</v>
      </c>
      <c r="Q3218" s="14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70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2</v>
      </c>
      <c r="P3219">
        <f t="shared" si="201"/>
        <v>0.67</v>
      </c>
      <c r="Q3219" s="14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69.83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</v>
      </c>
      <c r="P3220">
        <f t="shared" si="201"/>
        <v>0.38</v>
      </c>
      <c r="Q3220" s="14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69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0</v>
      </c>
      <c r="P3221">
        <f t="shared" si="201"/>
        <v>0.57999999999999996</v>
      </c>
      <c r="Q3221" s="14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68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0</v>
      </c>
      <c r="P3222">
        <f t="shared" si="201"/>
        <v>1.1499999999999999</v>
      </c>
      <c r="Q3222" s="14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68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2</v>
      </c>
      <c r="P3223">
        <f t="shared" si="201"/>
        <v>0.6</v>
      </c>
      <c r="Q3223" s="14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67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3</v>
      </c>
      <c r="P3224">
        <f t="shared" si="201"/>
        <v>0.8</v>
      </c>
      <c r="Q3224" s="14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65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2</v>
      </c>
      <c r="P3225">
        <f t="shared" si="201"/>
        <v>0.88</v>
      </c>
      <c r="Q3225" s="14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65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0</v>
      </c>
      <c r="P3226">
        <f t="shared" si="201"/>
        <v>0.3</v>
      </c>
      <c r="Q3226" s="14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65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3</v>
      </c>
      <c r="P3227">
        <f t="shared" si="201"/>
        <v>1.67</v>
      </c>
      <c r="Q3227" s="14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65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5</v>
      </c>
      <c r="P3228">
        <f t="shared" si="201"/>
        <v>3.1</v>
      </c>
      <c r="Q3228" s="14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65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5</v>
      </c>
      <c r="P3229">
        <f t="shared" si="201"/>
        <v>2.17</v>
      </c>
      <c r="Q3229" s="14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65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</v>
      </c>
      <c r="P3230">
        <f t="shared" si="201"/>
        <v>1.76</v>
      </c>
      <c r="Q3230" s="14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65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0</v>
      </c>
      <c r="P3231">
        <f t="shared" si="201"/>
        <v>0.32</v>
      </c>
      <c r="Q3231" s="14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64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2</v>
      </c>
      <c r="P3232">
        <f t="shared" si="201"/>
        <v>1.73</v>
      </c>
      <c r="Q3232" s="14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63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6</v>
      </c>
      <c r="P3233">
        <f t="shared" si="201"/>
        <v>2.25</v>
      </c>
      <c r="Q3233" s="14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62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6</v>
      </c>
      <c r="P3234">
        <f t="shared" si="201"/>
        <v>2.38</v>
      </c>
      <c r="Q3234" s="14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61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</v>
      </c>
      <c r="P3235">
        <f t="shared" si="201"/>
        <v>1</v>
      </c>
      <c r="Q3235" s="14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61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2</v>
      </c>
      <c r="P3236">
        <f t="shared" si="201"/>
        <v>0.53</v>
      </c>
      <c r="Q3236" s="14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61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0</v>
      </c>
      <c r="P3237">
        <f t="shared" si="201"/>
        <v>0.34</v>
      </c>
      <c r="Q3237" s="14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61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0</v>
      </c>
      <c r="P3238">
        <f t="shared" si="201"/>
        <v>0.55000000000000004</v>
      </c>
      <c r="Q3238" s="14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60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0</v>
      </c>
      <c r="P3239">
        <f t="shared" si="201"/>
        <v>0.22</v>
      </c>
      <c r="Q3239" s="14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60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2</v>
      </c>
      <c r="P3240">
        <f t="shared" si="201"/>
        <v>0.76</v>
      </c>
      <c r="Q3240" s="14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60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</v>
      </c>
      <c r="P3241">
        <f t="shared" si="201"/>
        <v>0.57999999999999996</v>
      </c>
      <c r="Q3241" s="14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60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2</v>
      </c>
      <c r="P3242">
        <f t="shared" si="201"/>
        <v>1.76</v>
      </c>
      <c r="Q3242" s="14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60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</v>
      </c>
      <c r="P3243">
        <f t="shared" si="201"/>
        <v>0.36</v>
      </c>
      <c r="Q3243" s="14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60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</v>
      </c>
      <c r="P3244">
        <f t="shared" si="201"/>
        <v>0.33</v>
      </c>
      <c r="Q3244" s="14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60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</v>
      </c>
      <c r="P3245">
        <f t="shared" si="201"/>
        <v>0.85</v>
      </c>
      <c r="Q3245" s="14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59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4</v>
      </c>
      <c r="P3246">
        <f t="shared" si="201"/>
        <v>0.86</v>
      </c>
      <c r="Q3246" s="14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59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0</v>
      </c>
      <c r="P3247">
        <f t="shared" si="201"/>
        <v>0.22</v>
      </c>
      <c r="Q3247" s="14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57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</v>
      </c>
      <c r="P3248">
        <f t="shared" si="201"/>
        <v>0.3</v>
      </c>
      <c r="Q3248" s="14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56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2</v>
      </c>
      <c r="P3249">
        <f t="shared" si="201"/>
        <v>0.98</v>
      </c>
      <c r="Q3249" s="14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56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0</v>
      </c>
      <c r="P3250">
        <f t="shared" si="201"/>
        <v>0.28000000000000003</v>
      </c>
      <c r="Q3250" s="14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56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</v>
      </c>
      <c r="P3251">
        <f t="shared" si="201"/>
        <v>0.64</v>
      </c>
      <c r="Q3251" s="14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55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0</v>
      </c>
      <c r="P3252">
        <f t="shared" si="201"/>
        <v>0.26</v>
      </c>
      <c r="Q3252" s="14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55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4</v>
      </c>
      <c r="P3253">
        <f t="shared" si="201"/>
        <v>2.75</v>
      </c>
      <c r="Q3253" s="14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55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2</v>
      </c>
      <c r="P3254">
        <f t="shared" si="201"/>
        <v>1.1000000000000001</v>
      </c>
      <c r="Q3254" s="14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55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0</v>
      </c>
      <c r="P3255">
        <f t="shared" si="201"/>
        <v>0.48</v>
      </c>
      <c r="Q3255" s="14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55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0</v>
      </c>
      <c r="P3256">
        <f t="shared" si="201"/>
        <v>0.3</v>
      </c>
      <c r="Q3256" s="14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18</v>
      </c>
      <c r="P3257">
        <f t="shared" si="201"/>
        <v>3.06</v>
      </c>
      <c r="Q3257" s="14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55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</v>
      </c>
      <c r="P3258">
        <f t="shared" si="201"/>
        <v>0.31</v>
      </c>
      <c r="Q3258" s="14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55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3</v>
      </c>
      <c r="P3259">
        <f t="shared" si="201"/>
        <v>1.34</v>
      </c>
      <c r="Q3259" s="14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53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</v>
      </c>
      <c r="P3260">
        <f t="shared" si="201"/>
        <v>0.71</v>
      </c>
      <c r="Q3260" s="14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53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0</v>
      </c>
      <c r="P3261">
        <f t="shared" si="201"/>
        <v>0.55000000000000004</v>
      </c>
      <c r="Q3261" s="14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53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</v>
      </c>
      <c r="P3262">
        <f t="shared" si="201"/>
        <v>0.73</v>
      </c>
      <c r="Q3262" s="14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53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2</v>
      </c>
      <c r="P3263">
        <f t="shared" si="201"/>
        <v>1.08</v>
      </c>
      <c r="Q3263" s="14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52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0</v>
      </c>
      <c r="P3264">
        <f t="shared" si="201"/>
        <v>0.39</v>
      </c>
      <c r="Q3264" s="14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52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2</v>
      </c>
      <c r="P3265">
        <f t="shared" si="201"/>
        <v>0.76</v>
      </c>
      <c r="Q3265" s="14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52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2</v>
      </c>
      <c r="P3266">
        <f t="shared" si="201"/>
        <v>1.06</v>
      </c>
      <c r="Q3266" s="14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51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2</v>
      </c>
      <c r="P3267">
        <f t="shared" ref="P3267:P3330" si="205">IFERROR(ROUND(E3267/L3267,2),0)</f>
        <v>0.81</v>
      </c>
      <c r="Q3267" s="14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51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</v>
      </c>
      <c r="P3268">
        <f t="shared" si="205"/>
        <v>0.31</v>
      </c>
      <c r="Q3268" s="14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51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0</v>
      </c>
      <c r="P3269">
        <f t="shared" si="205"/>
        <v>0.18</v>
      </c>
      <c r="Q3269" s="14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51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3</v>
      </c>
      <c r="P3270">
        <f t="shared" si="205"/>
        <v>1.21</v>
      </c>
      <c r="Q3270" s="14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51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</v>
      </c>
      <c r="P3271">
        <f t="shared" si="205"/>
        <v>0.73</v>
      </c>
      <c r="Q3271" s="14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51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3</v>
      </c>
      <c r="P3272">
        <f t="shared" si="205"/>
        <v>1.7</v>
      </c>
      <c r="Q3272" s="14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51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3</v>
      </c>
      <c r="P3273">
        <f t="shared" si="205"/>
        <v>1</v>
      </c>
      <c r="Q3273" s="14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51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</v>
      </c>
      <c r="P3274">
        <f t="shared" si="205"/>
        <v>0.35</v>
      </c>
      <c r="Q3274" s="14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51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</v>
      </c>
      <c r="P3275">
        <f t="shared" si="205"/>
        <v>2.4300000000000002</v>
      </c>
      <c r="Q3275" s="14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50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0</v>
      </c>
      <c r="P3276">
        <f t="shared" si="205"/>
        <v>0.17</v>
      </c>
      <c r="Q3276" s="14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50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3</v>
      </c>
      <c r="P3277">
        <f t="shared" si="205"/>
        <v>4.17</v>
      </c>
      <c r="Q3277" s="14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50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</v>
      </c>
      <c r="P3278">
        <f t="shared" si="205"/>
        <v>0.5</v>
      </c>
      <c r="Q3278" s="14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</v>
      </c>
      <c r="P3279">
        <f t="shared" si="205"/>
        <v>0.5</v>
      </c>
      <c r="Q3279" s="14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50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2</v>
      </c>
      <c r="P3280">
        <f t="shared" si="205"/>
        <v>1.47</v>
      </c>
      <c r="Q3280" s="14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50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</v>
      </c>
      <c r="P3281">
        <f t="shared" si="205"/>
        <v>0.79</v>
      </c>
      <c r="Q3281" s="14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50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3</v>
      </c>
      <c r="P3282">
        <f t="shared" si="205"/>
        <v>1.67</v>
      </c>
      <c r="Q3282" s="14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50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</v>
      </c>
      <c r="P3283">
        <f t="shared" si="205"/>
        <v>1.06</v>
      </c>
      <c r="Q3283" s="14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50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0</v>
      </c>
      <c r="P3284">
        <f t="shared" si="205"/>
        <v>0.21</v>
      </c>
      <c r="Q3284" s="14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50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6</v>
      </c>
      <c r="P3285">
        <f t="shared" si="205"/>
        <v>1.06</v>
      </c>
      <c r="Q3285" s="14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50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2</v>
      </c>
      <c r="P3286">
        <f t="shared" si="205"/>
        <v>3.33</v>
      </c>
      <c r="Q3286" s="14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50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</v>
      </c>
      <c r="P3287">
        <f t="shared" si="205"/>
        <v>0.62</v>
      </c>
      <c r="Q3287" s="14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50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0</v>
      </c>
      <c r="P3288">
        <f t="shared" si="205"/>
        <v>0.41</v>
      </c>
      <c r="Q3288" s="14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50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2</v>
      </c>
      <c r="P3289">
        <f t="shared" si="205"/>
        <v>1.47</v>
      </c>
      <c r="Q3289" s="14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50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</v>
      </c>
      <c r="P3290">
        <f t="shared" si="205"/>
        <v>0.24</v>
      </c>
      <c r="Q3290" s="14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50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10</v>
      </c>
      <c r="P3291">
        <f t="shared" si="205"/>
        <v>2</v>
      </c>
      <c r="Q3291" s="14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50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3</v>
      </c>
      <c r="P3292">
        <f t="shared" si="205"/>
        <v>0.69</v>
      </c>
      <c r="Q3292" s="14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10</v>
      </c>
      <c r="P3293">
        <f t="shared" si="205"/>
        <v>3.57</v>
      </c>
      <c r="Q3293" s="14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50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50</v>
      </c>
      <c r="P3294">
        <f t="shared" si="205"/>
        <v>3.33</v>
      </c>
      <c r="Q3294" s="14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50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</v>
      </c>
      <c r="P3295">
        <f t="shared" si="205"/>
        <v>0.55000000000000004</v>
      </c>
      <c r="Q3295" s="14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50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8</v>
      </c>
      <c r="P3296">
        <f t="shared" si="205"/>
        <v>2.08</v>
      </c>
      <c r="Q3296" s="14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50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7</v>
      </c>
      <c r="P3297">
        <f t="shared" si="205"/>
        <v>1.85</v>
      </c>
      <c r="Q3297" s="14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50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3</v>
      </c>
      <c r="P3298">
        <f t="shared" si="205"/>
        <v>1.06</v>
      </c>
      <c r="Q3298" s="14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50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</v>
      </c>
      <c r="P3299">
        <f t="shared" si="205"/>
        <v>1.1399999999999999</v>
      </c>
      <c r="Q3299" s="14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50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</v>
      </c>
      <c r="P3300">
        <f t="shared" si="205"/>
        <v>0.69</v>
      </c>
      <c r="Q3300" s="14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50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2</v>
      </c>
      <c r="P3301">
        <f t="shared" si="205"/>
        <v>0.79</v>
      </c>
      <c r="Q3301" s="14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50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2</v>
      </c>
      <c r="P3302">
        <f t="shared" si="205"/>
        <v>0.56999999999999995</v>
      </c>
      <c r="Q3302" s="14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50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2</v>
      </c>
      <c r="P3303">
        <f t="shared" si="205"/>
        <v>0.71</v>
      </c>
      <c r="Q3303" s="14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50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</v>
      </c>
      <c r="P3304">
        <f t="shared" si="205"/>
        <v>1</v>
      </c>
      <c r="Q3304" s="14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50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3</v>
      </c>
      <c r="P3305">
        <f t="shared" si="205"/>
        <v>1.43</v>
      </c>
      <c r="Q3305" s="14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50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0</v>
      </c>
      <c r="P3306">
        <f t="shared" si="205"/>
        <v>0.28999999999999998</v>
      </c>
      <c r="Q3306" s="14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50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</v>
      </c>
      <c r="P3307">
        <f t="shared" si="205"/>
        <v>2.5</v>
      </c>
      <c r="Q3307" s="14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48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3</v>
      </c>
      <c r="P3308">
        <f t="shared" si="205"/>
        <v>0.89</v>
      </c>
      <c r="Q3308" s="14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47.69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5</v>
      </c>
      <c r="P3309">
        <f t="shared" si="205"/>
        <v>2.38</v>
      </c>
      <c r="Q3309" s="14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47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</v>
      </c>
      <c r="P3310">
        <f t="shared" si="205"/>
        <v>0.82</v>
      </c>
      <c r="Q3310" s="14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47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13</v>
      </c>
      <c r="P3311">
        <f t="shared" si="205"/>
        <v>1.52</v>
      </c>
      <c r="Q3311" s="14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45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</v>
      </c>
      <c r="P3312">
        <f t="shared" si="205"/>
        <v>1.45</v>
      </c>
      <c r="Q3312" s="14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45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2</v>
      </c>
      <c r="P3313">
        <f t="shared" si="205"/>
        <v>1</v>
      </c>
      <c r="Q3313" s="14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45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2</v>
      </c>
      <c r="P3314">
        <f t="shared" si="205"/>
        <v>1.1000000000000001</v>
      </c>
      <c r="Q3314" s="14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45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2</v>
      </c>
      <c r="P3315">
        <f t="shared" si="205"/>
        <v>1.55</v>
      </c>
      <c r="Q3315" s="14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45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6</v>
      </c>
      <c r="P3316">
        <f t="shared" si="205"/>
        <v>0.78</v>
      </c>
      <c r="Q3316" s="14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45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</v>
      </c>
      <c r="P3317">
        <f t="shared" si="205"/>
        <v>0.51</v>
      </c>
      <c r="Q3317" s="14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45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0</v>
      </c>
      <c r="P3318">
        <f t="shared" si="205"/>
        <v>0.36</v>
      </c>
      <c r="Q3318" s="14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45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4</v>
      </c>
      <c r="P3319">
        <f t="shared" si="205"/>
        <v>2.5</v>
      </c>
      <c r="Q3319" s="14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45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2</v>
      </c>
      <c r="P3320">
        <f t="shared" si="205"/>
        <v>1.41</v>
      </c>
      <c r="Q3320" s="14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45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9</v>
      </c>
      <c r="P3321">
        <f t="shared" si="205"/>
        <v>2.81</v>
      </c>
      <c r="Q3321" s="14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45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2</v>
      </c>
      <c r="P3322">
        <f t="shared" si="205"/>
        <v>1.18</v>
      </c>
      <c r="Q3322" s="14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45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9</v>
      </c>
      <c r="P3323">
        <f t="shared" si="205"/>
        <v>3</v>
      </c>
      <c r="Q3323" s="14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45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</v>
      </c>
      <c r="P3324">
        <f t="shared" si="205"/>
        <v>1.96</v>
      </c>
      <c r="Q3324" s="14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45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5</v>
      </c>
      <c r="P3325">
        <f t="shared" si="205"/>
        <v>0.92</v>
      </c>
      <c r="Q3325" s="14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45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3</v>
      </c>
      <c r="P3326">
        <f t="shared" si="205"/>
        <v>4.5</v>
      </c>
      <c r="Q3326" s="14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</v>
      </c>
      <c r="P3327">
        <f t="shared" si="205"/>
        <v>3</v>
      </c>
      <c r="Q3327" s="14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42.25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</v>
      </c>
      <c r="P3328">
        <f t="shared" si="205"/>
        <v>0.74</v>
      </c>
      <c r="Q3328" s="14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42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5</v>
      </c>
      <c r="P3329">
        <f t="shared" si="205"/>
        <v>1.27</v>
      </c>
      <c r="Q3329" s="14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42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2</v>
      </c>
      <c r="P3330">
        <f t="shared" si="205"/>
        <v>4.67</v>
      </c>
      <c r="Q3330" s="14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41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4</v>
      </c>
      <c r="P3331">
        <f t="shared" ref="P3331:P3394" si="209">IFERROR(ROUND(E3331/L3331,2),0)</f>
        <v>1.58</v>
      </c>
      <c r="Q3331" s="14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41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3</v>
      </c>
      <c r="P3332">
        <f t="shared" si="209"/>
        <v>0.59</v>
      </c>
      <c r="Q3332" s="14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41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</v>
      </c>
      <c r="P3333">
        <f t="shared" si="209"/>
        <v>0.63</v>
      </c>
      <c r="Q3333" s="14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40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</v>
      </c>
      <c r="P3334">
        <f t="shared" si="209"/>
        <v>0.48</v>
      </c>
      <c r="Q3334" s="14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40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</v>
      </c>
      <c r="P3335">
        <f t="shared" si="209"/>
        <v>0.36</v>
      </c>
      <c r="Q3335" s="14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40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</v>
      </c>
      <c r="P3336">
        <f t="shared" si="209"/>
        <v>0.87</v>
      </c>
      <c r="Q3336" s="14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40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</v>
      </c>
      <c r="P3337">
        <f t="shared" si="209"/>
        <v>0.63</v>
      </c>
      <c r="Q3337" s="14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40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16</v>
      </c>
      <c r="P3338">
        <f t="shared" si="209"/>
        <v>4.4400000000000004</v>
      </c>
      <c r="Q3338" s="14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40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2</v>
      </c>
      <c r="P3339">
        <f t="shared" si="209"/>
        <v>1.18</v>
      </c>
      <c r="Q3339" s="14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40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0</v>
      </c>
      <c r="P3340">
        <f t="shared" si="209"/>
        <v>0.36</v>
      </c>
      <c r="Q3340" s="14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40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</v>
      </c>
      <c r="P3341">
        <f t="shared" si="209"/>
        <v>0.85</v>
      </c>
      <c r="Q3341" s="14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40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</v>
      </c>
      <c r="P3342">
        <f t="shared" si="209"/>
        <v>1.05</v>
      </c>
      <c r="Q3342" s="14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40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</v>
      </c>
      <c r="P3343">
        <f t="shared" si="209"/>
        <v>1.43</v>
      </c>
      <c r="Q3343" s="14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40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</v>
      </c>
      <c r="P3344">
        <f t="shared" si="209"/>
        <v>0.51</v>
      </c>
      <c r="Q3344" s="14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40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6</v>
      </c>
      <c r="P3345">
        <f t="shared" si="209"/>
        <v>1.74</v>
      </c>
      <c r="Q3345" s="14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40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</v>
      </c>
      <c r="P3346">
        <f t="shared" si="209"/>
        <v>1</v>
      </c>
      <c r="Q3346" s="14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39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8</v>
      </c>
      <c r="P3347">
        <f t="shared" si="209"/>
        <v>3</v>
      </c>
      <c r="Q3347" s="14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39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3</v>
      </c>
      <c r="P3348">
        <f t="shared" si="209"/>
        <v>2.17</v>
      </c>
      <c r="Q3348" s="14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38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2</v>
      </c>
      <c r="P3349">
        <f t="shared" si="209"/>
        <v>1.73</v>
      </c>
      <c r="Q3349" s="14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37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</v>
      </c>
      <c r="P3350">
        <f t="shared" si="209"/>
        <v>0.47</v>
      </c>
      <c r="Q3350" s="14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36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4</v>
      </c>
      <c r="P3351">
        <f t="shared" si="209"/>
        <v>2.57</v>
      </c>
      <c r="Q3351" s="14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</v>
      </c>
      <c r="P3352">
        <f t="shared" si="209"/>
        <v>0.71</v>
      </c>
      <c r="Q3352" s="14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36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</v>
      </c>
      <c r="P3353">
        <f t="shared" si="209"/>
        <v>0.67</v>
      </c>
      <c r="Q3353" s="14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36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</v>
      </c>
      <c r="P3354">
        <f t="shared" si="209"/>
        <v>0.51</v>
      </c>
      <c r="Q3354" s="14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35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7</v>
      </c>
      <c r="P3355">
        <f t="shared" si="209"/>
        <v>0.8</v>
      </c>
      <c r="Q3355" s="14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35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</v>
      </c>
      <c r="P3356">
        <f t="shared" si="209"/>
        <v>0.64</v>
      </c>
      <c r="Q3356" s="14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35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2</v>
      </c>
      <c r="P3357">
        <f t="shared" si="209"/>
        <v>2.33</v>
      </c>
      <c r="Q3357" s="14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35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2</v>
      </c>
      <c r="P3358">
        <f t="shared" si="209"/>
        <v>1.3</v>
      </c>
      <c r="Q3358" s="14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35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2</v>
      </c>
      <c r="P3359">
        <f t="shared" si="209"/>
        <v>1.67</v>
      </c>
      <c r="Q3359" s="14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35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0</v>
      </c>
      <c r="P3360">
        <f t="shared" si="209"/>
        <v>0.22</v>
      </c>
      <c r="Q3360" s="14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35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</v>
      </c>
      <c r="P3361">
        <f t="shared" si="209"/>
        <v>1.52</v>
      </c>
      <c r="Q3361" s="14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35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0</v>
      </c>
      <c r="P3362">
        <f t="shared" si="209"/>
        <v>0.49</v>
      </c>
      <c r="Q3362" s="14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35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</v>
      </c>
      <c r="P3363">
        <f t="shared" si="209"/>
        <v>0.51</v>
      </c>
      <c r="Q3363" s="14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35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7</v>
      </c>
      <c r="P3364">
        <f t="shared" si="209"/>
        <v>1.75</v>
      </c>
      <c r="Q3364" s="14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35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0</v>
      </c>
      <c r="P3365">
        <f t="shared" si="209"/>
        <v>1.35</v>
      </c>
      <c r="Q3365" s="14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34.950000000000003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</v>
      </c>
      <c r="P3366">
        <f t="shared" si="209"/>
        <v>0.49</v>
      </c>
      <c r="Q3366" s="14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34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</v>
      </c>
      <c r="P3367">
        <f t="shared" si="209"/>
        <v>11.33</v>
      </c>
      <c r="Q3367" s="14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34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7</v>
      </c>
      <c r="P3368">
        <f t="shared" si="209"/>
        <v>1.89</v>
      </c>
      <c r="Q3368" s="14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34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5</v>
      </c>
      <c r="P3369">
        <f t="shared" si="209"/>
        <v>1.1299999999999999</v>
      </c>
      <c r="Q3369" s="14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32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3</v>
      </c>
      <c r="P3370">
        <f t="shared" si="209"/>
        <v>1.39</v>
      </c>
      <c r="Q3370" s="14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32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</v>
      </c>
      <c r="P3371">
        <f t="shared" si="209"/>
        <v>0.59</v>
      </c>
      <c r="Q3371" s="14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32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2</v>
      </c>
      <c r="P3372">
        <f t="shared" si="209"/>
        <v>1.23</v>
      </c>
      <c r="Q3372" s="14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31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16</v>
      </c>
      <c r="P3373">
        <f t="shared" si="209"/>
        <v>3.44</v>
      </c>
      <c r="Q3373" s="14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31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3</v>
      </c>
      <c r="P3374">
        <f t="shared" si="209"/>
        <v>1.1499999999999999</v>
      </c>
      <c r="Q3374" s="14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30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2</v>
      </c>
      <c r="P3375">
        <f t="shared" si="209"/>
        <v>1</v>
      </c>
      <c r="Q3375" s="14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</v>
      </c>
      <c r="P3376">
        <f t="shared" si="209"/>
        <v>0.57999999999999996</v>
      </c>
      <c r="Q3376" s="14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</v>
      </c>
      <c r="P3377">
        <f t="shared" si="209"/>
        <v>1.76</v>
      </c>
      <c r="Q3377" s="14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30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0</v>
      </c>
      <c r="P3378">
        <f t="shared" si="209"/>
        <v>1.58</v>
      </c>
      <c r="Q3378" s="14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30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0</v>
      </c>
      <c r="P3379">
        <f t="shared" si="209"/>
        <v>0.39</v>
      </c>
      <c r="Q3379" s="14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30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5</v>
      </c>
      <c r="P3380">
        <f t="shared" si="209"/>
        <v>1.43</v>
      </c>
      <c r="Q3380" s="14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30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2</v>
      </c>
      <c r="P3381">
        <f t="shared" si="209"/>
        <v>0.79</v>
      </c>
      <c r="Q3381" s="14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30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</v>
      </c>
      <c r="P3382">
        <f t="shared" si="209"/>
        <v>1.07</v>
      </c>
      <c r="Q3382" s="14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30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</v>
      </c>
      <c r="P3383">
        <f t="shared" si="209"/>
        <v>0.63</v>
      </c>
      <c r="Q3383" s="14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30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</v>
      </c>
      <c r="P3384">
        <f t="shared" si="209"/>
        <v>0.65</v>
      </c>
      <c r="Q3384" s="14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30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2</v>
      </c>
      <c r="P3385">
        <f t="shared" si="209"/>
        <v>1</v>
      </c>
      <c r="Q3385" s="14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30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</v>
      </c>
      <c r="P3386">
        <f t="shared" si="209"/>
        <v>0.47</v>
      </c>
      <c r="Q3386" s="14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30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2</v>
      </c>
      <c r="P3387">
        <f t="shared" si="209"/>
        <v>2</v>
      </c>
      <c r="Q3387" s="14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29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</v>
      </c>
      <c r="P3388">
        <f t="shared" si="209"/>
        <v>0.71</v>
      </c>
      <c r="Q3388" s="14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29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</v>
      </c>
      <c r="P3389">
        <f t="shared" si="209"/>
        <v>0.83</v>
      </c>
      <c r="Q3389" s="14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29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2</v>
      </c>
      <c r="P3390">
        <f t="shared" si="209"/>
        <v>0.64</v>
      </c>
      <c r="Q3390" s="14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29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0</v>
      </c>
      <c r="P3391">
        <f t="shared" si="209"/>
        <v>0.47</v>
      </c>
      <c r="Q3391" s="14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28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2</v>
      </c>
      <c r="P3392">
        <f t="shared" si="209"/>
        <v>1.27</v>
      </c>
      <c r="Q3392" s="14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28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6</v>
      </c>
      <c r="P3393">
        <f t="shared" si="209"/>
        <v>1.56</v>
      </c>
      <c r="Q3393" s="14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27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5</v>
      </c>
      <c r="P3394">
        <f t="shared" si="209"/>
        <v>2.25</v>
      </c>
      <c r="Q3394" s="14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26.01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2</v>
      </c>
      <c r="P3395">
        <f t="shared" ref="P3395:P3458" si="213">IFERROR(ROUND(E3395/L3395,2),0)</f>
        <v>0.59</v>
      </c>
      <c r="Q3395" s="14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26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5</v>
      </c>
      <c r="P3396">
        <f t="shared" si="213"/>
        <v>0.96</v>
      </c>
      <c r="Q3396" s="14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26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5</v>
      </c>
      <c r="P3397">
        <f t="shared" si="213"/>
        <v>0.68</v>
      </c>
      <c r="Q3397" s="14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26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2</v>
      </c>
      <c r="P3398">
        <f t="shared" si="213"/>
        <v>0.93</v>
      </c>
      <c r="Q3398" s="14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26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10</v>
      </c>
      <c r="P3399">
        <f t="shared" si="213"/>
        <v>1.08</v>
      </c>
      <c r="Q3399" s="14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26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</v>
      </c>
      <c r="P3400">
        <f t="shared" si="213"/>
        <v>0.4</v>
      </c>
      <c r="Q3400" s="14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26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2</v>
      </c>
      <c r="P3401">
        <f t="shared" si="213"/>
        <v>0.56999999999999995</v>
      </c>
      <c r="Q3401" s="14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26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0</v>
      </c>
      <c r="P3402">
        <f t="shared" si="213"/>
        <v>0.31</v>
      </c>
      <c r="Q3402" s="14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26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</v>
      </c>
      <c r="P3403">
        <f t="shared" si="213"/>
        <v>0.39</v>
      </c>
      <c r="Q3403" s="14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26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0</v>
      </c>
      <c r="P3404">
        <f t="shared" si="213"/>
        <v>0.16</v>
      </c>
      <c r="Q3404" s="14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26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</v>
      </c>
      <c r="P3405">
        <f t="shared" si="213"/>
        <v>1.53</v>
      </c>
      <c r="Q3405" s="14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26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5</v>
      </c>
      <c r="P3406">
        <f t="shared" si="213"/>
        <v>8.67</v>
      </c>
      <c r="Q3406" s="14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26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7</v>
      </c>
      <c r="P3407">
        <f t="shared" si="213"/>
        <v>1.53</v>
      </c>
      <c r="Q3407" s="14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25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0</v>
      </c>
      <c r="P3408">
        <f t="shared" si="213"/>
        <v>0.27</v>
      </c>
      <c r="Q3408" s="14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25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</v>
      </c>
      <c r="P3409">
        <f t="shared" si="213"/>
        <v>0.37</v>
      </c>
      <c r="Q3409" s="14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25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5</v>
      </c>
      <c r="P3410">
        <f t="shared" si="213"/>
        <v>1.39</v>
      </c>
      <c r="Q3410" s="14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25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5</v>
      </c>
      <c r="P3411">
        <f t="shared" si="213"/>
        <v>1.19</v>
      </c>
      <c r="Q3411" s="14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25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</v>
      </c>
      <c r="P3412">
        <f t="shared" si="213"/>
        <v>0.63</v>
      </c>
      <c r="Q3412" s="14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25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0</v>
      </c>
      <c r="P3413">
        <f t="shared" si="213"/>
        <v>0.32</v>
      </c>
      <c r="Q3413" s="14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25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</v>
      </c>
      <c r="P3414">
        <f t="shared" si="213"/>
        <v>0.96</v>
      </c>
      <c r="Q3414" s="14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25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5</v>
      </c>
      <c r="P3415">
        <f t="shared" si="213"/>
        <v>1.79</v>
      </c>
      <c r="Q3415" s="14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25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</v>
      </c>
      <c r="P3416">
        <f t="shared" si="213"/>
        <v>0.56999999999999995</v>
      </c>
      <c r="Q3416" s="14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25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13</v>
      </c>
      <c r="P3417">
        <f t="shared" si="213"/>
        <v>2.78</v>
      </c>
      <c r="Q3417" s="14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25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</v>
      </c>
      <c r="P3418">
        <f t="shared" si="213"/>
        <v>0.83</v>
      </c>
      <c r="Q3418" s="14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25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</v>
      </c>
      <c r="P3419">
        <f t="shared" si="213"/>
        <v>0.56000000000000005</v>
      </c>
      <c r="Q3419" s="14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25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</v>
      </c>
      <c r="P3420">
        <f t="shared" si="213"/>
        <v>0.45</v>
      </c>
      <c r="Q3420" s="14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25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</v>
      </c>
      <c r="P3421">
        <f t="shared" si="213"/>
        <v>0.54</v>
      </c>
      <c r="Q3421" s="14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25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4</v>
      </c>
      <c r="P3422">
        <f t="shared" si="213"/>
        <v>0.74</v>
      </c>
      <c r="Q3422" s="14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25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0</v>
      </c>
      <c r="P3423">
        <f t="shared" si="213"/>
        <v>0.26</v>
      </c>
      <c r="Q3423" s="14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25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</v>
      </c>
      <c r="P3424">
        <f t="shared" si="213"/>
        <v>0.54</v>
      </c>
      <c r="Q3424" s="14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25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10</v>
      </c>
      <c r="P3425">
        <f t="shared" si="213"/>
        <v>2.5</v>
      </c>
      <c r="Q3425" s="14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25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0</v>
      </c>
      <c r="P3426">
        <f t="shared" si="213"/>
        <v>0.33</v>
      </c>
      <c r="Q3426" s="14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25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0</v>
      </c>
      <c r="P3427">
        <f t="shared" si="213"/>
        <v>0.24</v>
      </c>
      <c r="Q3427" s="14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25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</v>
      </c>
      <c r="P3428">
        <f t="shared" si="213"/>
        <v>0.28999999999999998</v>
      </c>
      <c r="Q3428" s="14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25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2</v>
      </c>
      <c r="P3429">
        <f t="shared" si="213"/>
        <v>0.86</v>
      </c>
      <c r="Q3429" s="14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</v>
      </c>
      <c r="P3430">
        <f t="shared" si="213"/>
        <v>0.49</v>
      </c>
      <c r="Q3430" s="14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25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17</v>
      </c>
      <c r="P3431">
        <f t="shared" si="213"/>
        <v>2.08</v>
      </c>
      <c r="Q3431" s="14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25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</v>
      </c>
      <c r="P3432">
        <f t="shared" si="213"/>
        <v>0.35</v>
      </c>
      <c r="Q3432" s="14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25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</v>
      </c>
      <c r="P3433">
        <f t="shared" si="213"/>
        <v>1.19</v>
      </c>
      <c r="Q3433" s="14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25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</v>
      </c>
      <c r="P3434">
        <f t="shared" si="213"/>
        <v>0.6</v>
      </c>
      <c r="Q3434" s="14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0</v>
      </c>
      <c r="P3435">
        <f t="shared" si="213"/>
        <v>0.35</v>
      </c>
      <c r="Q3435" s="14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25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0</v>
      </c>
      <c r="P3436">
        <f t="shared" si="213"/>
        <v>0.15</v>
      </c>
      <c r="Q3436" s="14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25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3</v>
      </c>
      <c r="P3437">
        <f t="shared" si="213"/>
        <v>1.32</v>
      </c>
      <c r="Q3437" s="14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24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0</v>
      </c>
      <c r="P3438">
        <f t="shared" si="213"/>
        <v>0.65</v>
      </c>
      <c r="Q3438" s="14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24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</v>
      </c>
      <c r="P3439">
        <f t="shared" si="213"/>
        <v>0.67</v>
      </c>
      <c r="Q3439" s="14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23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</v>
      </c>
      <c r="P3440">
        <f t="shared" si="213"/>
        <v>1.64</v>
      </c>
      <c r="Q3440" s="14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23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2</v>
      </c>
      <c r="P3441">
        <f t="shared" si="213"/>
        <v>1.28</v>
      </c>
      <c r="Q3441" s="14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22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0</v>
      </c>
      <c r="P3442">
        <f t="shared" si="213"/>
        <v>0.27</v>
      </c>
      <c r="Q3442" s="14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22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</v>
      </c>
      <c r="P3443">
        <f t="shared" si="213"/>
        <v>0.51</v>
      </c>
      <c r="Q3443" s="14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21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8</v>
      </c>
      <c r="P3444">
        <f t="shared" si="213"/>
        <v>2.63</v>
      </c>
      <c r="Q3444" s="14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21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2</v>
      </c>
      <c r="P3445">
        <f t="shared" si="213"/>
        <v>0.47</v>
      </c>
      <c r="Q3445" s="14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21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7</v>
      </c>
      <c r="P3446">
        <f t="shared" si="213"/>
        <v>1.05</v>
      </c>
      <c r="Q3446" s="14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21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</v>
      </c>
      <c r="P3447">
        <f t="shared" si="213"/>
        <v>0.68</v>
      </c>
      <c r="Q3447" s="14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21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2</v>
      </c>
      <c r="P3448">
        <f t="shared" si="213"/>
        <v>0.84</v>
      </c>
      <c r="Q3448" s="14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21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2</v>
      </c>
      <c r="P3449">
        <f t="shared" si="213"/>
        <v>1.5</v>
      </c>
      <c r="Q3449" s="14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21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</v>
      </c>
      <c r="P3450">
        <f t="shared" si="213"/>
        <v>0.47</v>
      </c>
      <c r="Q3450" s="14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21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3</v>
      </c>
      <c r="P3451">
        <f t="shared" si="213"/>
        <v>1.05</v>
      </c>
      <c r="Q3451" s="14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21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4</v>
      </c>
      <c r="P3452">
        <f t="shared" si="213"/>
        <v>0.54</v>
      </c>
      <c r="Q3452" s="14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20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3</v>
      </c>
      <c r="P3453">
        <f t="shared" si="213"/>
        <v>1.25</v>
      </c>
      <c r="Q3453" s="14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20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2</v>
      </c>
      <c r="P3454">
        <f t="shared" si="213"/>
        <v>0.54</v>
      </c>
      <c r="Q3454" s="14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20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7</v>
      </c>
      <c r="P3455">
        <f t="shared" si="213"/>
        <v>1.43</v>
      </c>
      <c r="Q3455" s="14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20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3</v>
      </c>
      <c r="P3456">
        <f t="shared" si="213"/>
        <v>0.95</v>
      </c>
      <c r="Q3456" s="14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20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0</v>
      </c>
      <c r="P3457">
        <f t="shared" si="213"/>
        <v>0.28999999999999998</v>
      </c>
      <c r="Q3457" s="14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20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</v>
      </c>
      <c r="P3458">
        <f t="shared" si="213"/>
        <v>1.25</v>
      </c>
      <c r="Q3458" s="14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20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</v>
      </c>
      <c r="P3459">
        <f t="shared" ref="P3459:P3522" si="217">IFERROR(ROUND(E3459/L3459,2),0)</f>
        <v>0.36</v>
      </c>
      <c r="Q3459" s="14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20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2</v>
      </c>
      <c r="P3460">
        <f t="shared" si="217"/>
        <v>0.74</v>
      </c>
      <c r="Q3460" s="14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20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4</v>
      </c>
      <c r="P3461">
        <f t="shared" si="217"/>
        <v>0.56000000000000005</v>
      </c>
      <c r="Q3461" s="14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20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4</v>
      </c>
      <c r="P3462">
        <f t="shared" si="217"/>
        <v>1.05</v>
      </c>
      <c r="Q3462" s="14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20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4</v>
      </c>
      <c r="P3463">
        <f t="shared" si="217"/>
        <v>1.67</v>
      </c>
      <c r="Q3463" s="14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20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8</v>
      </c>
      <c r="P3464">
        <f t="shared" si="217"/>
        <v>1.18</v>
      </c>
      <c r="Q3464" s="14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19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0</v>
      </c>
      <c r="P3465">
        <f t="shared" si="217"/>
        <v>0.17</v>
      </c>
      <c r="Q3465" s="14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19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0</v>
      </c>
      <c r="P3466">
        <f t="shared" si="217"/>
        <v>0.2</v>
      </c>
      <c r="Q3466" s="14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18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</v>
      </c>
      <c r="P3467">
        <f t="shared" si="217"/>
        <v>0.5</v>
      </c>
      <c r="Q3467" s="14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18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</v>
      </c>
      <c r="P3468">
        <f t="shared" si="217"/>
        <v>0.3</v>
      </c>
      <c r="Q3468" s="14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17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</v>
      </c>
      <c r="P3469">
        <f t="shared" si="217"/>
        <v>0.36</v>
      </c>
      <c r="Q3469" s="14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17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0</v>
      </c>
      <c r="P3470">
        <f t="shared" si="217"/>
        <v>1</v>
      </c>
      <c r="Q3470" s="14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16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</v>
      </c>
      <c r="P3471">
        <f t="shared" si="217"/>
        <v>0.25</v>
      </c>
      <c r="Q3471" s="14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16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6</v>
      </c>
      <c r="P3472">
        <f t="shared" si="217"/>
        <v>1.78</v>
      </c>
      <c r="Q3472" s="14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15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3</v>
      </c>
      <c r="P3473">
        <f t="shared" si="217"/>
        <v>0.5</v>
      </c>
      <c r="Q3473" s="14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15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</v>
      </c>
      <c r="P3474">
        <f t="shared" si="217"/>
        <v>0.65</v>
      </c>
      <c r="Q3474" s="14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15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0</v>
      </c>
      <c r="P3475">
        <f t="shared" si="217"/>
        <v>0.45</v>
      </c>
      <c r="Q3475" s="14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15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</v>
      </c>
      <c r="P3476">
        <f t="shared" si="217"/>
        <v>0.38</v>
      </c>
      <c r="Q3476" s="14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15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5</v>
      </c>
      <c r="P3477">
        <f t="shared" si="217"/>
        <v>0.88</v>
      </c>
      <c r="Q3477" s="14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15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5</v>
      </c>
      <c r="P3478">
        <f t="shared" si="217"/>
        <v>2.5</v>
      </c>
      <c r="Q3478" s="14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15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</v>
      </c>
      <c r="P3479">
        <f t="shared" si="217"/>
        <v>0.38</v>
      </c>
      <c r="Q3479" s="14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15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</v>
      </c>
      <c r="P3480">
        <f t="shared" si="217"/>
        <v>0.26</v>
      </c>
      <c r="Q3480" s="14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15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</v>
      </c>
      <c r="P3481">
        <f t="shared" si="217"/>
        <v>0.27</v>
      </c>
      <c r="Q3481" s="14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15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</v>
      </c>
      <c r="P3482">
        <f t="shared" si="217"/>
        <v>1.1499999999999999</v>
      </c>
      <c r="Q3482" s="14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15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0</v>
      </c>
      <c r="P3483">
        <f t="shared" si="217"/>
        <v>0.16</v>
      </c>
      <c r="Q3483" s="14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15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</v>
      </c>
      <c r="P3484">
        <f t="shared" si="217"/>
        <v>0.19</v>
      </c>
      <c r="Q3484" s="14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15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0</v>
      </c>
      <c r="P3485">
        <f t="shared" si="217"/>
        <v>0.11</v>
      </c>
      <c r="Q3485" s="14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15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</v>
      </c>
      <c r="P3486">
        <f t="shared" si="217"/>
        <v>0.34</v>
      </c>
      <c r="Q3486" s="14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14.5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</v>
      </c>
      <c r="P3487">
        <f t="shared" si="217"/>
        <v>0.48</v>
      </c>
      <c r="Q3487" s="14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14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0</v>
      </c>
      <c r="P3488">
        <f t="shared" si="217"/>
        <v>0.25</v>
      </c>
      <c r="Q3488" s="14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13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</v>
      </c>
      <c r="P3489">
        <f t="shared" si="217"/>
        <v>0.2</v>
      </c>
      <c r="Q3489" s="14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13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0</v>
      </c>
      <c r="P3490">
        <f t="shared" si="217"/>
        <v>0.45</v>
      </c>
      <c r="Q3490" s="14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12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0</v>
      </c>
      <c r="P3491">
        <f t="shared" si="217"/>
        <v>0.17</v>
      </c>
      <c r="Q3491" s="14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</v>
      </c>
      <c r="P3492">
        <f t="shared" si="217"/>
        <v>0.44</v>
      </c>
      <c r="Q3492" s="14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12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2</v>
      </c>
      <c r="P3493">
        <f t="shared" si="217"/>
        <v>1.2</v>
      </c>
      <c r="Q3493" s="14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11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0</v>
      </c>
      <c r="P3494">
        <f t="shared" si="217"/>
        <v>0.31</v>
      </c>
      <c r="Q3494" s="14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11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</v>
      </c>
      <c r="P3495">
        <f t="shared" si="217"/>
        <v>0.38</v>
      </c>
      <c r="Q3495" s="14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11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3</v>
      </c>
      <c r="P3496">
        <f t="shared" si="217"/>
        <v>0.85</v>
      </c>
      <c r="Q3496" s="14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11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0</v>
      </c>
      <c r="P3497">
        <f t="shared" si="217"/>
        <v>0.15</v>
      </c>
      <c r="Q3497" s="14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11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0</v>
      </c>
      <c r="P3498">
        <f t="shared" si="217"/>
        <v>0.14000000000000001</v>
      </c>
      <c r="Q3498" s="14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11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</v>
      </c>
      <c r="P3499">
        <f t="shared" si="217"/>
        <v>0.22</v>
      </c>
      <c r="Q3499" s="14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11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</v>
      </c>
      <c r="P3500">
        <f t="shared" si="217"/>
        <v>0.26</v>
      </c>
      <c r="Q3500" s="14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11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</v>
      </c>
      <c r="P3501">
        <f t="shared" si="217"/>
        <v>0.31</v>
      </c>
      <c r="Q3501" s="14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11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</v>
      </c>
      <c r="P3502">
        <f t="shared" si="217"/>
        <v>0.26</v>
      </c>
      <c r="Q3502" s="14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11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</v>
      </c>
      <c r="P3503">
        <f t="shared" si="217"/>
        <v>0.26</v>
      </c>
      <c r="Q3503" s="14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10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0</v>
      </c>
      <c r="P3504">
        <f t="shared" si="217"/>
        <v>0.32</v>
      </c>
      <c r="Q3504" s="14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10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0</v>
      </c>
      <c r="P3505">
        <f t="shared" si="217"/>
        <v>0.26</v>
      </c>
      <c r="Q3505" s="14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</v>
      </c>
      <c r="P3506">
        <f t="shared" si="217"/>
        <v>1.25</v>
      </c>
      <c r="Q3506" s="14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10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0</v>
      </c>
      <c r="P3507">
        <f t="shared" si="217"/>
        <v>0.26</v>
      </c>
      <c r="Q3507" s="14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10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0</v>
      </c>
      <c r="P3508">
        <f t="shared" si="217"/>
        <v>0.34</v>
      </c>
      <c r="Q3508" s="14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0</v>
      </c>
      <c r="P3509">
        <f t="shared" si="217"/>
        <v>0.14000000000000001</v>
      </c>
      <c r="Q3509" s="14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10</v>
      </c>
      <c r="P3510">
        <f t="shared" si="217"/>
        <v>0.67</v>
      </c>
      <c r="Q3510" s="14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10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0</v>
      </c>
      <c r="P3511">
        <f t="shared" si="217"/>
        <v>0.3</v>
      </c>
      <c r="Q3511" s="14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10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</v>
      </c>
      <c r="P3512">
        <f t="shared" si="217"/>
        <v>0.67</v>
      </c>
      <c r="Q3512" s="14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10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</v>
      </c>
      <c r="P3513">
        <f t="shared" si="217"/>
        <v>0.53</v>
      </c>
      <c r="Q3513" s="14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</v>
      </c>
      <c r="P3514">
        <f t="shared" si="217"/>
        <v>0.59</v>
      </c>
      <c r="Q3514" s="14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10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0</v>
      </c>
      <c r="P3515">
        <f t="shared" si="217"/>
        <v>0.23</v>
      </c>
      <c r="Q3515" s="14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10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2</v>
      </c>
      <c r="P3516">
        <f t="shared" si="217"/>
        <v>1</v>
      </c>
      <c r="Q3516" s="14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10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0</v>
      </c>
      <c r="P3517">
        <f t="shared" si="217"/>
        <v>0.22</v>
      </c>
      <c r="Q3517" s="14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10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0</v>
      </c>
      <c r="P3518">
        <f t="shared" si="217"/>
        <v>0.91</v>
      </c>
      <c r="Q3518" s="14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10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0</v>
      </c>
      <c r="P3519">
        <f t="shared" si="217"/>
        <v>0.77</v>
      </c>
      <c r="Q3519" s="14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10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</v>
      </c>
      <c r="P3520">
        <f t="shared" si="217"/>
        <v>0.3</v>
      </c>
      <c r="Q3520" s="14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10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</v>
      </c>
      <c r="P3521">
        <f t="shared" si="217"/>
        <v>0.36</v>
      </c>
      <c r="Q3521" s="14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10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</v>
      </c>
      <c r="P3522">
        <f t="shared" si="217"/>
        <v>0.48</v>
      </c>
      <c r="Q3522" s="14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10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3</v>
      </c>
      <c r="P3523">
        <f t="shared" ref="P3523:P3586" si="221">IFERROR(ROUND(E3523/L3523,2),0)</f>
        <v>0.77</v>
      </c>
      <c r="Q3523" s="14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10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</v>
      </c>
      <c r="P3524">
        <f t="shared" si="221"/>
        <v>0.28999999999999998</v>
      </c>
      <c r="Q3524" s="14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10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0</v>
      </c>
      <c r="P3525">
        <f t="shared" si="221"/>
        <v>0.13</v>
      </c>
      <c r="Q3525" s="14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0</v>
      </c>
      <c r="P3526">
        <f t="shared" si="221"/>
        <v>0.14000000000000001</v>
      </c>
      <c r="Q3526" s="14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10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2</v>
      </c>
      <c r="P3527">
        <f t="shared" si="221"/>
        <v>1.43</v>
      </c>
      <c r="Q3527" s="14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10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0</v>
      </c>
      <c r="P3528">
        <f t="shared" si="221"/>
        <v>0.28999999999999998</v>
      </c>
      <c r="Q3528" s="14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10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0</v>
      </c>
      <c r="P3529">
        <f t="shared" si="221"/>
        <v>0.12</v>
      </c>
      <c r="Q3529" s="14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10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</v>
      </c>
      <c r="P3530">
        <f t="shared" si="221"/>
        <v>0.27</v>
      </c>
      <c r="Q3530" s="14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10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2</v>
      </c>
      <c r="P3531">
        <f t="shared" si="221"/>
        <v>0.56000000000000005</v>
      </c>
      <c r="Q3531" s="14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10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0</v>
      </c>
      <c r="P3532">
        <f t="shared" si="221"/>
        <v>0.45</v>
      </c>
      <c r="Q3532" s="14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</v>
      </c>
      <c r="P3533">
        <f t="shared" si="221"/>
        <v>0.38</v>
      </c>
      <c r="Q3533" s="14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10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</v>
      </c>
      <c r="P3534">
        <f t="shared" si="221"/>
        <v>0.37</v>
      </c>
      <c r="Q3534" s="14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10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2</v>
      </c>
      <c r="P3535">
        <f t="shared" si="221"/>
        <v>1.25</v>
      </c>
      <c r="Q3535" s="14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0</v>
      </c>
      <c r="P3536">
        <f t="shared" si="221"/>
        <v>0.05</v>
      </c>
      <c r="Q3536" s="14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10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</v>
      </c>
      <c r="P3537">
        <f t="shared" si="221"/>
        <v>0.22</v>
      </c>
      <c r="Q3537" s="14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10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7</v>
      </c>
      <c r="P3538">
        <f t="shared" si="221"/>
        <v>0.59</v>
      </c>
      <c r="Q3538" s="14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10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</v>
      </c>
      <c r="P3539">
        <f t="shared" si="221"/>
        <v>0.36</v>
      </c>
      <c r="Q3539" s="14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10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</v>
      </c>
      <c r="P3540">
        <f t="shared" si="221"/>
        <v>0.12</v>
      </c>
      <c r="Q3540" s="14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10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2</v>
      </c>
      <c r="P3541">
        <f t="shared" si="221"/>
        <v>0.77</v>
      </c>
      <c r="Q3541" s="14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10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3</v>
      </c>
      <c r="P3542">
        <f t="shared" si="221"/>
        <v>1.25</v>
      </c>
      <c r="Q3542" s="14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</v>
      </c>
      <c r="P3543">
        <f t="shared" si="221"/>
        <v>0.31</v>
      </c>
      <c r="Q3543" s="14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10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0</v>
      </c>
      <c r="P3544">
        <f t="shared" si="221"/>
        <v>0.12</v>
      </c>
      <c r="Q3544" s="14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</v>
      </c>
      <c r="P3545">
        <f t="shared" si="221"/>
        <v>0.34</v>
      </c>
      <c r="Q3545" s="14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10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0</v>
      </c>
      <c r="P3546">
        <f t="shared" si="221"/>
        <v>0.42</v>
      </c>
      <c r="Q3546" s="14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10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4</v>
      </c>
      <c r="P3547">
        <f t="shared" si="221"/>
        <v>1.25</v>
      </c>
      <c r="Q3547" s="14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10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</v>
      </c>
      <c r="P3548">
        <f t="shared" si="221"/>
        <v>0.53</v>
      </c>
      <c r="Q3548" s="14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10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0</v>
      </c>
      <c r="P3549">
        <f t="shared" si="221"/>
        <v>0.03</v>
      </c>
      <c r="Q3549" s="14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10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0</v>
      </c>
      <c r="P3550">
        <f t="shared" si="221"/>
        <v>0.77</v>
      </c>
      <c r="Q3550" s="14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</v>
      </c>
      <c r="P3551">
        <f t="shared" si="221"/>
        <v>0.24</v>
      </c>
      <c r="Q3551" s="14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10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0</v>
      </c>
      <c r="P3552">
        <f t="shared" si="221"/>
        <v>0.16</v>
      </c>
      <c r="Q3552" s="14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10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</v>
      </c>
      <c r="P3553">
        <f t="shared" si="221"/>
        <v>0.4</v>
      </c>
      <c r="Q3553" s="14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9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</v>
      </c>
      <c r="P3554">
        <f t="shared" si="221"/>
        <v>0.45</v>
      </c>
      <c r="Q3554" s="14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8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0</v>
      </c>
      <c r="P3555">
        <f t="shared" si="221"/>
        <v>0.08</v>
      </c>
      <c r="Q3555" s="14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8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0</v>
      </c>
      <c r="P3556">
        <f t="shared" si="221"/>
        <v>0.15</v>
      </c>
      <c r="Q3556" s="14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8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0</v>
      </c>
      <c r="P3557">
        <f t="shared" si="221"/>
        <v>0.56999999999999995</v>
      </c>
      <c r="Q3557" s="14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8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0</v>
      </c>
      <c r="P3558">
        <f t="shared" si="221"/>
        <v>0.4</v>
      </c>
      <c r="Q3558" s="14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8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0</v>
      </c>
      <c r="P3559">
        <f t="shared" si="221"/>
        <v>0.01</v>
      </c>
      <c r="Q3559" s="14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7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2</v>
      </c>
      <c r="P3560">
        <f t="shared" si="221"/>
        <v>0.32</v>
      </c>
      <c r="Q3560" s="14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7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</v>
      </c>
      <c r="P3561">
        <f t="shared" si="221"/>
        <v>0.28999999999999998</v>
      </c>
      <c r="Q3561" s="14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7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0</v>
      </c>
      <c r="P3562">
        <f t="shared" si="221"/>
        <v>0.09</v>
      </c>
      <c r="Q3562" s="14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6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0</v>
      </c>
      <c r="P3563">
        <f t="shared" si="221"/>
        <v>0.11</v>
      </c>
      <c r="Q3563" s="14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6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2</v>
      </c>
      <c r="P3564">
        <f t="shared" si="221"/>
        <v>0.19</v>
      </c>
      <c r="Q3564" s="14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6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</v>
      </c>
      <c r="P3565">
        <f t="shared" si="221"/>
        <v>0.24</v>
      </c>
      <c r="Q3565" s="14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6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</v>
      </c>
      <c r="P3566">
        <f t="shared" si="221"/>
        <v>0.35</v>
      </c>
      <c r="Q3566" s="14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6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</v>
      </c>
      <c r="P3567">
        <f t="shared" si="221"/>
        <v>0.5</v>
      </c>
      <c r="Q3567" s="14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6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0</v>
      </c>
      <c r="P3568">
        <f t="shared" si="221"/>
        <v>0.16</v>
      </c>
      <c r="Q3568" s="14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6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</v>
      </c>
      <c r="P3569">
        <f t="shared" si="221"/>
        <v>0.15</v>
      </c>
      <c r="Q3569" s="14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6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</v>
      </c>
      <c r="P3570">
        <f t="shared" si="221"/>
        <v>0.32</v>
      </c>
      <c r="Q3570" s="14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0</v>
      </c>
      <c r="P3571">
        <f t="shared" si="221"/>
        <v>0.12</v>
      </c>
      <c r="Q3571" s="14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5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0</v>
      </c>
      <c r="P3572">
        <f t="shared" si="221"/>
        <v>0.19</v>
      </c>
      <c r="Q3572" s="14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5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0</v>
      </c>
      <c r="P3573">
        <f t="shared" si="221"/>
        <v>0.2</v>
      </c>
      <c r="Q3573" s="14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</v>
      </c>
      <c r="P3574">
        <f t="shared" si="221"/>
        <v>0.56000000000000005</v>
      </c>
      <c r="Q3574" s="14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5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0</v>
      </c>
      <c r="P3575">
        <f t="shared" si="221"/>
        <v>0.06</v>
      </c>
      <c r="Q3575" s="14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0</v>
      </c>
      <c r="P3576">
        <f t="shared" si="221"/>
        <v>0.11</v>
      </c>
      <c r="Q3576" s="14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5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0</v>
      </c>
      <c r="P3577">
        <f t="shared" si="221"/>
        <v>0.05</v>
      </c>
      <c r="Q3577" s="14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5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5</v>
      </c>
      <c r="P3578">
        <f t="shared" si="221"/>
        <v>1</v>
      </c>
      <c r="Q3578" s="14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5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</v>
      </c>
      <c r="P3579">
        <f t="shared" si="221"/>
        <v>0.19</v>
      </c>
      <c r="Q3579" s="14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5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0</v>
      </c>
      <c r="P3580">
        <f t="shared" si="221"/>
        <v>0.14000000000000001</v>
      </c>
      <c r="Q3580" s="14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</v>
      </c>
      <c r="P3581">
        <f t="shared" si="221"/>
        <v>0.36</v>
      </c>
      <c r="Q3581" s="14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</v>
      </c>
      <c r="P3582">
        <f t="shared" si="221"/>
        <v>0.19</v>
      </c>
      <c r="Q3582" s="14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5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0</v>
      </c>
      <c r="P3583">
        <f t="shared" si="221"/>
        <v>0.11</v>
      </c>
      <c r="Q3583" s="14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5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1</v>
      </c>
      <c r="P3584">
        <f t="shared" si="221"/>
        <v>0.1</v>
      </c>
      <c r="Q3584" s="14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0</v>
      </c>
      <c r="P3585">
        <f t="shared" si="221"/>
        <v>0.21</v>
      </c>
      <c r="Q3585" s="14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0</v>
      </c>
      <c r="P3586">
        <f t="shared" si="221"/>
        <v>0.04</v>
      </c>
      <c r="Q3586" s="14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5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0</v>
      </c>
      <c r="P3587">
        <f t="shared" ref="P3587:P3650" si="225">IFERROR(ROUND(E3587/L3587,2),0)</f>
        <v>0.22</v>
      </c>
      <c r="Q3587" s="14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5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0</v>
      </c>
      <c r="P3588">
        <f t="shared" si="225"/>
        <v>0.09</v>
      </c>
      <c r="Q3588" s="14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5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</v>
      </c>
      <c r="P3589">
        <f t="shared" si="225"/>
        <v>0.18</v>
      </c>
      <c r="Q3589" s="14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5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3</v>
      </c>
      <c r="P3590">
        <f t="shared" si="225"/>
        <v>0.45</v>
      </c>
      <c r="Q3590" s="14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0</v>
      </c>
      <c r="P3591">
        <f t="shared" si="225"/>
        <v>0.08</v>
      </c>
      <c r="Q3591" s="14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0</v>
      </c>
      <c r="P3592">
        <f t="shared" si="225"/>
        <v>7.0000000000000007E-2</v>
      </c>
      <c r="Q3592" s="14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</v>
      </c>
      <c r="P3593">
        <f t="shared" si="225"/>
        <v>0.28000000000000003</v>
      </c>
      <c r="Q3593" s="14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0</v>
      </c>
      <c r="P3594">
        <f t="shared" si="225"/>
        <v>0.14000000000000001</v>
      </c>
      <c r="Q3594" s="14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5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0</v>
      </c>
      <c r="P3595">
        <f t="shared" si="225"/>
        <v>0.12</v>
      </c>
      <c r="Q3595" s="14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0</v>
      </c>
      <c r="P3596">
        <f t="shared" si="225"/>
        <v>0.14000000000000001</v>
      </c>
      <c r="Q3596" s="14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5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0</v>
      </c>
      <c r="P3597">
        <f t="shared" si="225"/>
        <v>0.08</v>
      </c>
      <c r="Q3597" s="14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0</v>
      </c>
      <c r="P3598">
        <f t="shared" si="225"/>
        <v>0.33</v>
      </c>
      <c r="Q3598" s="14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0</v>
      </c>
      <c r="P3599">
        <f t="shared" si="225"/>
        <v>0.15</v>
      </c>
      <c r="Q3599" s="14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5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</v>
      </c>
      <c r="P3600">
        <f t="shared" si="225"/>
        <v>0.19</v>
      </c>
      <c r="Q3600" s="14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4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1</v>
      </c>
      <c r="P3601">
        <f t="shared" si="225"/>
        <v>0.24</v>
      </c>
      <c r="Q3601" s="14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4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40</v>
      </c>
      <c r="P3602">
        <f t="shared" si="225"/>
        <v>1</v>
      </c>
      <c r="Q3602" s="14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4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0</v>
      </c>
      <c r="P3603">
        <f t="shared" si="225"/>
        <v>0.08</v>
      </c>
      <c r="Q3603" s="14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0</v>
      </c>
      <c r="P3604">
        <f t="shared" si="225"/>
        <v>0.08</v>
      </c>
      <c r="Q3604" s="14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3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0</v>
      </c>
      <c r="P3605">
        <f t="shared" si="225"/>
        <v>0.05</v>
      </c>
      <c r="Q3605" s="14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0</v>
      </c>
      <c r="P3606">
        <f t="shared" si="225"/>
        <v>0.04</v>
      </c>
      <c r="Q3606" s="14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3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</v>
      </c>
      <c r="P3607">
        <f t="shared" si="225"/>
        <v>0.2</v>
      </c>
      <c r="Q3607" s="14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0</v>
      </c>
      <c r="P3608">
        <f t="shared" si="225"/>
        <v>0.05</v>
      </c>
      <c r="Q3608" s="14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3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</v>
      </c>
      <c r="P3609">
        <f t="shared" si="225"/>
        <v>0.15</v>
      </c>
      <c r="Q3609" s="14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3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0</v>
      </c>
      <c r="P3610">
        <f t="shared" si="225"/>
        <v>0.11</v>
      </c>
      <c r="Q3610" s="14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0</v>
      </c>
      <c r="P3611">
        <f t="shared" si="225"/>
        <v>0.14000000000000001</v>
      </c>
      <c r="Q3611" s="14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0</v>
      </c>
      <c r="P3612">
        <f t="shared" si="225"/>
        <v>0.1</v>
      </c>
      <c r="Q3612" s="14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0</v>
      </c>
      <c r="P3613">
        <f t="shared" si="225"/>
        <v>0.06</v>
      </c>
      <c r="Q3613" s="14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3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0</v>
      </c>
      <c r="P3614">
        <f t="shared" si="225"/>
        <v>0.05</v>
      </c>
      <c r="Q3614" s="14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3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0</v>
      </c>
      <c r="P3615">
        <f t="shared" si="225"/>
        <v>0.15</v>
      </c>
      <c r="Q3615" s="14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3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0</v>
      </c>
      <c r="P3616">
        <f t="shared" si="225"/>
        <v>0.04</v>
      </c>
      <c r="Q3616" s="14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0</v>
      </c>
      <c r="P3617">
        <f t="shared" si="225"/>
        <v>0.03</v>
      </c>
      <c r="Q3617" s="14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2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0</v>
      </c>
      <c r="P3618">
        <f t="shared" si="225"/>
        <v>0.04</v>
      </c>
      <c r="Q3618" s="14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2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0</v>
      </c>
      <c r="P3619">
        <f t="shared" si="225"/>
        <v>0.04</v>
      </c>
      <c r="Q3619" s="14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0</v>
      </c>
      <c r="P3620">
        <f t="shared" si="225"/>
        <v>0.04</v>
      </c>
      <c r="Q3620" s="14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2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0</v>
      </c>
      <c r="P3621">
        <f t="shared" si="225"/>
        <v>0.12</v>
      </c>
      <c r="Q3621" s="14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2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0</v>
      </c>
      <c r="P3622">
        <f t="shared" si="225"/>
        <v>0.01</v>
      </c>
      <c r="Q3622" s="14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0</v>
      </c>
      <c r="P3623">
        <f t="shared" si="225"/>
        <v>0.03</v>
      </c>
      <c r="Q3623" s="14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2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0</v>
      </c>
      <c r="P3624">
        <f t="shared" si="225"/>
        <v>0.1</v>
      </c>
      <c r="Q3624" s="14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2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0</v>
      </c>
      <c r="P3625">
        <f t="shared" si="225"/>
        <v>0.06</v>
      </c>
      <c r="Q3625" s="14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2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0</v>
      </c>
      <c r="P3626">
        <f t="shared" si="225"/>
        <v>0.05</v>
      </c>
      <c r="Q3626" s="14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2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0</v>
      </c>
      <c r="P3627">
        <f t="shared" si="225"/>
        <v>0.03</v>
      </c>
      <c r="Q3627" s="14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2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0</v>
      </c>
      <c r="P3628">
        <f t="shared" si="225"/>
        <v>0.04</v>
      </c>
      <c r="Q3628" s="14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0</v>
      </c>
      <c r="P3629">
        <f t="shared" si="225"/>
        <v>7.0000000000000007E-2</v>
      </c>
      <c r="Q3629" s="14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2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2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2</v>
      </c>
      <c r="Q3632" s="14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2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0</v>
      </c>
      <c r="P3633">
        <f t="shared" si="225"/>
        <v>0.03</v>
      </c>
      <c r="Q3633" s="14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0</v>
      </c>
      <c r="P3634">
        <f t="shared" si="225"/>
        <v>1</v>
      </c>
      <c r="Q3634" s="14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0</v>
      </c>
      <c r="P3635">
        <f t="shared" si="225"/>
        <v>0.03</v>
      </c>
      <c r="Q3635" s="14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1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0</v>
      </c>
      <c r="P3636">
        <f t="shared" si="225"/>
        <v>0.06</v>
      </c>
      <c r="Q3636" s="14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0</v>
      </c>
      <c r="P3637">
        <f t="shared" si="225"/>
        <v>0.1</v>
      </c>
      <c r="Q3637" s="14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1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1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0</v>
      </c>
      <c r="P3639">
        <f t="shared" si="225"/>
        <v>7.0000000000000007E-2</v>
      </c>
      <c r="Q3639" s="14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1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0</v>
      </c>
      <c r="P3640">
        <f t="shared" si="225"/>
        <v>0.5</v>
      </c>
      <c r="Q3640" s="14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1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0</v>
      </c>
      <c r="P3642">
        <f t="shared" si="225"/>
        <v>0.33</v>
      </c>
      <c r="Q3642" s="14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1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0</v>
      </c>
      <c r="P3644">
        <f t="shared" si="225"/>
        <v>0.5</v>
      </c>
      <c r="Q3644" s="14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1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0</v>
      </c>
      <c r="P3646">
        <f t="shared" si="225"/>
        <v>0.08</v>
      </c>
      <c r="Q3646" s="14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0</v>
      </c>
      <c r="P3648">
        <f t="shared" si="225"/>
        <v>0.13</v>
      </c>
      <c r="Q3648" s="14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1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0</v>
      </c>
      <c r="P3649">
        <f t="shared" si="225"/>
        <v>0.5</v>
      </c>
      <c r="Q3649" s="14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1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0</v>
      </c>
      <c r="P3650">
        <f t="shared" si="225"/>
        <v>0.01</v>
      </c>
      <c r="Q3650" s="14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1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0</v>
      </c>
      <c r="P3651">
        <f t="shared" ref="P3651:P3714" si="229">IFERROR(ROUND(E3651/L3651,2),0)</f>
        <v>0.13</v>
      </c>
      <c r="Q3651" s="14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1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0</v>
      </c>
      <c r="P3652">
        <f t="shared" si="229"/>
        <v>0.06</v>
      </c>
      <c r="Q3652" s="14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1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0</v>
      </c>
      <c r="P3653">
        <f t="shared" si="229"/>
        <v>0.11</v>
      </c>
      <c r="Q3653" s="14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1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0</v>
      </c>
      <c r="P3654">
        <f t="shared" si="229"/>
        <v>0.06</v>
      </c>
      <c r="Q3654" s="14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1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0</v>
      </c>
      <c r="P3655">
        <f t="shared" si="229"/>
        <v>0.03</v>
      </c>
      <c r="Q3655" s="14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1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0</v>
      </c>
      <c r="P3656">
        <f t="shared" si="229"/>
        <v>0.03</v>
      </c>
      <c r="Q3656" s="14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1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0</v>
      </c>
      <c r="P3657">
        <f t="shared" si="229"/>
        <v>0.01</v>
      </c>
      <c r="Q3657" s="14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0</v>
      </c>
      <c r="P3658">
        <f t="shared" si="229"/>
        <v>0.02</v>
      </c>
      <c r="Q3658" s="14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1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0</v>
      </c>
      <c r="P3659">
        <f t="shared" si="229"/>
        <v>0.05</v>
      </c>
      <c r="Q3659" s="14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0</v>
      </c>
      <c r="P3660">
        <f t="shared" si="229"/>
        <v>0.05</v>
      </c>
      <c r="Q3660" s="14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0</v>
      </c>
      <c r="P3661">
        <f t="shared" si="229"/>
        <v>0.08</v>
      </c>
      <c r="Q3661" s="14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1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0</v>
      </c>
      <c r="P3662">
        <f t="shared" si="229"/>
        <v>0.05</v>
      </c>
      <c r="Q3662" s="14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1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0</v>
      </c>
      <c r="P3663">
        <f t="shared" si="229"/>
        <v>0.03</v>
      </c>
      <c r="Q3663" s="14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1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0</v>
      </c>
      <c r="P3664">
        <f t="shared" si="229"/>
        <v>0.03</v>
      </c>
      <c r="Q3664" s="14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1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0</v>
      </c>
      <c r="P3665">
        <f t="shared" si="229"/>
        <v>0.11</v>
      </c>
      <c r="Q3665" s="14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1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0</v>
      </c>
      <c r="P3666">
        <f t="shared" si="229"/>
        <v>0.05</v>
      </c>
      <c r="Q3666" s="14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1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0</v>
      </c>
      <c r="P3667">
        <f t="shared" si="229"/>
        <v>7.0000000000000007E-2</v>
      </c>
      <c r="Q3667" s="14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0</v>
      </c>
      <c r="P3668">
        <f t="shared" si="229"/>
        <v>0.03</v>
      </c>
      <c r="Q3668" s="14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0</v>
      </c>
      <c r="P3669">
        <f t="shared" si="229"/>
        <v>0.02</v>
      </c>
      <c r="Q3669" s="14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0</v>
      </c>
      <c r="P3670">
        <f t="shared" si="229"/>
        <v>0.04</v>
      </c>
      <c r="Q3670" s="14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0</v>
      </c>
      <c r="P3671">
        <f t="shared" si="229"/>
        <v>0.06</v>
      </c>
      <c r="Q3671" s="14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0</v>
      </c>
      <c r="P3672">
        <f t="shared" si="229"/>
        <v>0.08</v>
      </c>
      <c r="Q3672" s="14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1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0</v>
      </c>
      <c r="P3673">
        <f t="shared" si="229"/>
        <v>0.03</v>
      </c>
      <c r="Q3673" s="14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1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0</v>
      </c>
      <c r="P3674">
        <f t="shared" si="229"/>
        <v>0.02</v>
      </c>
      <c r="Q3674" s="14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1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0</v>
      </c>
      <c r="P3675">
        <f t="shared" si="229"/>
        <v>0.01</v>
      </c>
      <c r="Q3675" s="14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1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0</v>
      </c>
      <c r="P3676">
        <f t="shared" si="229"/>
        <v>0.03</v>
      </c>
      <c r="Q3676" s="14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1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2</v>
      </c>
      <c r="P3677">
        <f t="shared" si="229"/>
        <v>0.33</v>
      </c>
      <c r="Q3677" s="14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0</v>
      </c>
      <c r="P3678">
        <f t="shared" si="229"/>
        <v>0.06</v>
      </c>
      <c r="Q3678" s="14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0</v>
      </c>
      <c r="P3679">
        <f t="shared" si="229"/>
        <v>0.01</v>
      </c>
      <c r="Q3679" s="14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1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0</v>
      </c>
      <c r="P3680">
        <f t="shared" si="229"/>
        <v>0.03</v>
      </c>
      <c r="Q3680" s="14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1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0</v>
      </c>
      <c r="P3681">
        <f t="shared" si="229"/>
        <v>0.03</v>
      </c>
      <c r="Q3681" s="14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1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0</v>
      </c>
      <c r="P3682">
        <f t="shared" si="229"/>
        <v>0.03</v>
      </c>
      <c r="Q3682" s="14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0</v>
      </c>
      <c r="P3683">
        <f t="shared" si="229"/>
        <v>0.06</v>
      </c>
      <c r="Q3683" s="14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1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0</v>
      </c>
      <c r="P3684">
        <f t="shared" si="229"/>
        <v>0.01</v>
      </c>
      <c r="Q3684" s="14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1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0</v>
      </c>
      <c r="P3685">
        <f t="shared" si="229"/>
        <v>0.02</v>
      </c>
      <c r="Q3685" s="14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0</v>
      </c>
      <c r="P3686">
        <f t="shared" si="229"/>
        <v>0.04</v>
      </c>
      <c r="Q3686" s="14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1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0</v>
      </c>
      <c r="P3687">
        <f t="shared" si="229"/>
        <v>0.01</v>
      </c>
      <c r="Q3687" s="14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1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0</v>
      </c>
      <c r="P3688">
        <f t="shared" si="229"/>
        <v>0.17</v>
      </c>
      <c r="Q3688" s="14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1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0</v>
      </c>
      <c r="P3689">
        <f t="shared" si="229"/>
        <v>0.04</v>
      </c>
      <c r="Q3689" s="14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1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0</v>
      </c>
      <c r="P3690">
        <f t="shared" si="229"/>
        <v>0.03</v>
      </c>
      <c r="Q3690" s="14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1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0</v>
      </c>
      <c r="P3691">
        <f t="shared" si="229"/>
        <v>0.02</v>
      </c>
      <c r="Q3691" s="14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0</v>
      </c>
      <c r="P3692">
        <f t="shared" si="229"/>
        <v>0.03</v>
      </c>
      <c r="Q3692" s="14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1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0</v>
      </c>
      <c r="P3693">
        <f t="shared" si="229"/>
        <v>0</v>
      </c>
      <c r="Q3693" s="14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0</v>
      </c>
      <c r="P3694">
        <f t="shared" si="229"/>
        <v>0.06</v>
      </c>
      <c r="Q3694" s="14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1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0</v>
      </c>
      <c r="P3695">
        <f t="shared" si="229"/>
        <v>7.0000000000000007E-2</v>
      </c>
      <c r="Q3695" s="14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1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0</v>
      </c>
      <c r="P3696">
        <f t="shared" si="229"/>
        <v>0.02</v>
      </c>
      <c r="Q3696" s="14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1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0</v>
      </c>
      <c r="P3697">
        <f t="shared" si="229"/>
        <v>0.03</v>
      </c>
      <c r="Q3697" s="14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1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0</v>
      </c>
      <c r="P3698">
        <f t="shared" si="229"/>
        <v>0.01</v>
      </c>
      <c r="Q3698" s="14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1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0</v>
      </c>
      <c r="P3699">
        <f t="shared" si="229"/>
        <v>0.03</v>
      </c>
      <c r="Q3699" s="14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1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0</v>
      </c>
      <c r="P3700">
        <f t="shared" si="229"/>
        <v>0.01</v>
      </c>
      <c r="Q3700" s="14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1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0</v>
      </c>
      <c r="P3701">
        <f t="shared" si="229"/>
        <v>0.03</v>
      </c>
      <c r="Q3701" s="14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1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0</v>
      </c>
      <c r="P3702">
        <f t="shared" si="229"/>
        <v>0.06</v>
      </c>
      <c r="Q3702" s="14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0</v>
      </c>
      <c r="P3703">
        <f t="shared" si="229"/>
        <v>0.03</v>
      </c>
      <c r="Q3703" s="14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1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0</v>
      </c>
      <c r="P3704">
        <f t="shared" si="229"/>
        <v>0.05</v>
      </c>
      <c r="Q3704" s="14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0</v>
      </c>
      <c r="P3705">
        <f t="shared" si="229"/>
        <v>0.03</v>
      </c>
      <c r="Q3705" s="14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0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0</v>
      </c>
      <c r="P3706">
        <f t="shared" si="229"/>
        <v>0</v>
      </c>
      <c r="Q3706" s="14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0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0</v>
      </c>
      <c r="P3707">
        <f t="shared" si="229"/>
        <v>0</v>
      </c>
      <c r="Q3707" s="14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0</v>
      </c>
      <c r="P3708">
        <f t="shared" si="229"/>
        <v>0</v>
      </c>
      <c r="Q3708" s="14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0</v>
      </c>
      <c r="P3709">
        <f t="shared" si="229"/>
        <v>0</v>
      </c>
      <c r="Q3709" s="14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0</v>
      </c>
      <c r="P3710">
        <f t="shared" si="229"/>
        <v>0</v>
      </c>
      <c r="Q3710" s="14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0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0</v>
      </c>
      <c r="P3711">
        <f t="shared" si="229"/>
        <v>0</v>
      </c>
      <c r="Q3711" s="14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0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0</v>
      </c>
      <c r="P3712">
        <f t="shared" si="229"/>
        <v>0</v>
      </c>
      <c r="Q3712" s="14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0</v>
      </c>
      <c r="P3713">
        <f t="shared" si="229"/>
        <v>0</v>
      </c>
      <c r="Q3713" s="14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0</v>
      </c>
      <c r="P3714">
        <f t="shared" si="229"/>
        <v>0</v>
      </c>
      <c r="Q3714" s="14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0</v>
      </c>
      <c r="P3715">
        <f t="shared" ref="P3715:P3778" si="233">IFERROR(ROUND(E3715/L3715,2),0)</f>
        <v>0</v>
      </c>
      <c r="Q3715" s="14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0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0</v>
      </c>
      <c r="P3716">
        <f t="shared" si="233"/>
        <v>0</v>
      </c>
      <c r="Q3716" s="14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0</v>
      </c>
      <c r="P3717">
        <f t="shared" si="233"/>
        <v>0</v>
      </c>
      <c r="Q3717" s="14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0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0</v>
      </c>
      <c r="P3718">
        <f t="shared" si="233"/>
        <v>0</v>
      </c>
      <c r="Q3718" s="14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0</v>
      </c>
      <c r="P3719">
        <f t="shared" si="233"/>
        <v>0</v>
      </c>
      <c r="Q3719" s="14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0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0</v>
      </c>
      <c r="P3720">
        <f t="shared" si="233"/>
        <v>0</v>
      </c>
      <c r="Q3720" s="14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0</v>
      </c>
      <c r="P3721">
        <f t="shared" si="233"/>
        <v>0</v>
      </c>
      <c r="Q3721" s="14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0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0</v>
      </c>
      <c r="P3722">
        <f t="shared" si="233"/>
        <v>0</v>
      </c>
      <c r="Q3722" s="14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0</v>
      </c>
      <c r="P3723">
        <f t="shared" si="233"/>
        <v>0</v>
      </c>
      <c r="Q3723" s="14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0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0</v>
      </c>
      <c r="P3724">
        <f t="shared" si="233"/>
        <v>0</v>
      </c>
      <c r="Q3724" s="14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0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0</v>
      </c>
      <c r="P3725">
        <f t="shared" si="233"/>
        <v>0</v>
      </c>
      <c r="Q3725" s="14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0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0</v>
      </c>
      <c r="P3726">
        <f t="shared" si="233"/>
        <v>0</v>
      </c>
      <c r="Q3726" s="14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0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0</v>
      </c>
      <c r="P3727">
        <f t="shared" si="233"/>
        <v>0</v>
      </c>
      <c r="Q3727" s="14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0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0</v>
      </c>
      <c r="P3728">
        <f t="shared" si="233"/>
        <v>0</v>
      </c>
      <c r="Q3728" s="14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0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0</v>
      </c>
      <c r="P3729">
        <f t="shared" si="233"/>
        <v>0</v>
      </c>
      <c r="Q3729" s="14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0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0</v>
      </c>
      <c r="P3730">
        <f t="shared" si="233"/>
        <v>0</v>
      </c>
      <c r="Q3730" s="14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0</v>
      </c>
      <c r="P3731">
        <f t="shared" si="233"/>
        <v>0</v>
      </c>
      <c r="Q3731" s="14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0</v>
      </c>
      <c r="P3732">
        <f t="shared" si="233"/>
        <v>0</v>
      </c>
      <c r="Q3732" s="14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0</v>
      </c>
      <c r="P3733">
        <f t="shared" si="233"/>
        <v>0</v>
      </c>
      <c r="Q3733" s="14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0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0</v>
      </c>
      <c r="P3734">
        <f t="shared" si="233"/>
        <v>0</v>
      </c>
      <c r="Q3734" s="14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0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0</v>
      </c>
      <c r="P3736">
        <f t="shared" si="233"/>
        <v>0</v>
      </c>
      <c r="Q3736" s="14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0</v>
      </c>
      <c r="P3737">
        <f t="shared" si="233"/>
        <v>0</v>
      </c>
      <c r="Q3737" s="14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0</v>
      </c>
      <c r="P3738">
        <f t="shared" si="233"/>
        <v>0</v>
      </c>
      <c r="Q3738" s="14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0</v>
      </c>
      <c r="P3739">
        <f t="shared" si="233"/>
        <v>0</v>
      </c>
      <c r="Q3739" s="14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0</v>
      </c>
      <c r="P3740">
        <f t="shared" si="233"/>
        <v>0</v>
      </c>
      <c r="Q3740" s="14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0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0</v>
      </c>
      <c r="P3741">
        <f t="shared" si="233"/>
        <v>0</v>
      </c>
      <c r="Q3741" s="14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0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0</v>
      </c>
      <c r="P3742">
        <f t="shared" si="233"/>
        <v>0</v>
      </c>
      <c r="Q3742" s="14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0</v>
      </c>
      <c r="P3744">
        <f t="shared" si="233"/>
        <v>0</v>
      </c>
      <c r="Q3744" s="14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0</v>
      </c>
      <c r="P3747">
        <f t="shared" si="233"/>
        <v>0</v>
      </c>
      <c r="Q3747" s="14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0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0</v>
      </c>
      <c r="P3748">
        <f t="shared" si="233"/>
        <v>0</v>
      </c>
      <c r="Q3748" s="14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0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0</v>
      </c>
      <c r="P3749">
        <f t="shared" si="233"/>
        <v>0</v>
      </c>
      <c r="Q3749" s="14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0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0</v>
      </c>
      <c r="P3750">
        <f t="shared" si="233"/>
        <v>0</v>
      </c>
      <c r="Q3750" s="14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0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0</v>
      </c>
      <c r="P3751">
        <f t="shared" si="233"/>
        <v>0</v>
      </c>
      <c r="Q3751" s="14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0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0</v>
      </c>
      <c r="P3752">
        <f t="shared" si="233"/>
        <v>0</v>
      </c>
      <c r="Q3752" s="14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0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0</v>
      </c>
      <c r="P3753">
        <f t="shared" si="233"/>
        <v>0</v>
      </c>
      <c r="Q3753" s="14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0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0</v>
      </c>
      <c r="P3754">
        <f t="shared" si="233"/>
        <v>0</v>
      </c>
      <c r="Q3754" s="14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0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0</v>
      </c>
      <c r="P3755">
        <f t="shared" si="233"/>
        <v>0</v>
      </c>
      <c r="Q3755" s="14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0</v>
      </c>
      <c r="P3756">
        <f t="shared" si="233"/>
        <v>0</v>
      </c>
      <c r="Q3756" s="14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0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0</v>
      </c>
      <c r="P3757">
        <f t="shared" si="233"/>
        <v>0</v>
      </c>
      <c r="Q3757" s="14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0</v>
      </c>
      <c r="P3758">
        <f t="shared" si="233"/>
        <v>0</v>
      </c>
      <c r="Q3758" s="14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0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0</v>
      </c>
      <c r="P3759">
        <f t="shared" si="233"/>
        <v>0</v>
      </c>
      <c r="Q3759" s="14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0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0</v>
      </c>
      <c r="P3760">
        <f t="shared" si="233"/>
        <v>0</v>
      </c>
      <c r="Q3760" s="14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0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0</v>
      </c>
      <c r="P3761">
        <f t="shared" si="233"/>
        <v>0</v>
      </c>
      <c r="Q3761" s="14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0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0</v>
      </c>
      <c r="P3762">
        <f t="shared" si="233"/>
        <v>0</v>
      </c>
      <c r="Q3762" s="14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0</v>
      </c>
      <c r="P3763">
        <f t="shared" si="233"/>
        <v>0</v>
      </c>
      <c r="Q3763" s="14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0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0</v>
      </c>
      <c r="P3764">
        <f t="shared" si="233"/>
        <v>0</v>
      </c>
      <c r="Q3764" s="14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0</v>
      </c>
      <c r="P3765">
        <f t="shared" si="233"/>
        <v>0</v>
      </c>
      <c r="Q3765" s="14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0</v>
      </c>
      <c r="P3766">
        <f t="shared" si="233"/>
        <v>0</v>
      </c>
      <c r="Q3766" s="14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0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0</v>
      </c>
      <c r="P3767">
        <f t="shared" si="233"/>
        <v>0</v>
      </c>
      <c r="Q3767" s="14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0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0</v>
      </c>
      <c r="P3768">
        <f t="shared" si="233"/>
        <v>0</v>
      </c>
      <c r="Q3768" s="14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0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0</v>
      </c>
      <c r="P3769">
        <f t="shared" si="233"/>
        <v>0</v>
      </c>
      <c r="Q3769" s="14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0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0</v>
      </c>
      <c r="P3770">
        <f t="shared" si="233"/>
        <v>0</v>
      </c>
      <c r="Q3770" s="14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0</v>
      </c>
      <c r="P3771">
        <f t="shared" si="233"/>
        <v>0</v>
      </c>
      <c r="Q3771" s="14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0</v>
      </c>
      <c r="P3772">
        <f t="shared" si="233"/>
        <v>0</v>
      </c>
      <c r="Q3772" s="14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0</v>
      </c>
      <c r="P3773">
        <f t="shared" si="233"/>
        <v>0</v>
      </c>
      <c r="Q3773" s="14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0</v>
      </c>
      <c r="P3774">
        <f t="shared" si="233"/>
        <v>0</v>
      </c>
      <c r="Q3774" s="14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0</v>
      </c>
      <c r="P3775">
        <f t="shared" si="233"/>
        <v>0</v>
      </c>
      <c r="Q3775" s="14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0</v>
      </c>
      <c r="P3776">
        <f t="shared" si="233"/>
        <v>0</v>
      </c>
      <c r="Q3776" s="14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0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0</v>
      </c>
      <c r="P3777">
        <f t="shared" si="233"/>
        <v>0</v>
      </c>
      <c r="Q3777" s="14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0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0</v>
      </c>
      <c r="P3778">
        <f t="shared" si="233"/>
        <v>0</v>
      </c>
      <c r="Q3778" s="14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0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0</v>
      </c>
      <c r="P3779">
        <f t="shared" ref="P3779:P3842" si="237">IFERROR(ROUND(E3779/L3779,2),0)</f>
        <v>0</v>
      </c>
      <c r="Q3779" s="14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0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0</v>
      </c>
      <c r="P3780">
        <f t="shared" si="237"/>
        <v>0</v>
      </c>
      <c r="Q3780" s="14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0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0</v>
      </c>
      <c r="P3781">
        <f t="shared" si="237"/>
        <v>0</v>
      </c>
      <c r="Q3781" s="14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0</v>
      </c>
      <c r="P3782">
        <f t="shared" si="237"/>
        <v>0</v>
      </c>
      <c r="Q3782" s="14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0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0</v>
      </c>
      <c r="P3783">
        <f t="shared" si="237"/>
        <v>0</v>
      </c>
      <c r="Q3783" s="14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0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0</v>
      </c>
      <c r="P3784">
        <f t="shared" si="237"/>
        <v>0</v>
      </c>
      <c r="Q3784" s="14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0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0</v>
      </c>
      <c r="P3785">
        <f t="shared" si="237"/>
        <v>0</v>
      </c>
      <c r="Q3785" s="14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0</v>
      </c>
      <c r="P3786">
        <f t="shared" si="237"/>
        <v>0</v>
      </c>
      <c r="Q3786" s="14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0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0</v>
      </c>
      <c r="P3787">
        <f t="shared" si="237"/>
        <v>0</v>
      </c>
      <c r="Q3787" s="14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0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0</v>
      </c>
      <c r="P3788">
        <f t="shared" si="237"/>
        <v>0</v>
      </c>
      <c r="Q3788" s="14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0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0</v>
      </c>
      <c r="P3789">
        <f t="shared" si="237"/>
        <v>0</v>
      </c>
      <c r="Q3789" s="14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0</v>
      </c>
      <c r="P3790">
        <f t="shared" si="237"/>
        <v>0</v>
      </c>
      <c r="Q3790" s="14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0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0</v>
      </c>
      <c r="P3791">
        <f t="shared" si="237"/>
        <v>0</v>
      </c>
      <c r="Q3791" s="14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0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0</v>
      </c>
      <c r="Q3794" s="14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0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0</v>
      </c>
      <c r="P3795">
        <f t="shared" si="237"/>
        <v>0</v>
      </c>
      <c r="Q3795" s="14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0</v>
      </c>
      <c r="P3796">
        <f t="shared" si="237"/>
        <v>0</v>
      </c>
      <c r="Q3796" s="14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0</v>
      </c>
      <c r="P3797">
        <f t="shared" si="237"/>
        <v>0</v>
      </c>
      <c r="Q3797" s="14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0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0</v>
      </c>
      <c r="Q3798" s="14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0</v>
      </c>
      <c r="P3799">
        <f t="shared" si="237"/>
        <v>0</v>
      </c>
      <c r="Q3799" s="14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0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0</v>
      </c>
      <c r="P3800">
        <f t="shared" si="237"/>
        <v>0</v>
      </c>
      <c r="Q3800" s="14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0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0</v>
      </c>
      <c r="P3801">
        <f t="shared" si="237"/>
        <v>0</v>
      </c>
      <c r="Q3801" s="14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0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0</v>
      </c>
      <c r="P3802">
        <f t="shared" si="237"/>
        <v>0</v>
      </c>
      <c r="Q3802" s="14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0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0</v>
      </c>
      <c r="P3803">
        <f t="shared" si="237"/>
        <v>0</v>
      </c>
      <c r="Q3803" s="14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0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0</v>
      </c>
      <c r="P3805">
        <f t="shared" si="237"/>
        <v>0</v>
      </c>
      <c r="Q3805" s="14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0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0</v>
      </c>
      <c r="Q3807" s="14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0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0</v>
      </c>
      <c r="Q3808" s="14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0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0</v>
      </c>
      <c r="P3809">
        <f t="shared" si="237"/>
        <v>0</v>
      </c>
      <c r="Q3809" s="14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0</v>
      </c>
      <c r="P3810">
        <f t="shared" si="237"/>
        <v>0</v>
      </c>
      <c r="Q3810" s="14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0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0</v>
      </c>
      <c r="P3811">
        <f t="shared" si="237"/>
        <v>0</v>
      </c>
      <c r="Q3811" s="14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0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0</v>
      </c>
      <c r="P3812">
        <f t="shared" si="237"/>
        <v>0</v>
      </c>
      <c r="Q3812" s="14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0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0</v>
      </c>
      <c r="P3813">
        <f t="shared" si="237"/>
        <v>0</v>
      </c>
      <c r="Q3813" s="14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0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0</v>
      </c>
      <c r="P3814">
        <f t="shared" si="237"/>
        <v>0</v>
      </c>
      <c r="Q3814" s="14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0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0</v>
      </c>
      <c r="P3815">
        <f t="shared" si="237"/>
        <v>0</v>
      </c>
      <c r="Q3815" s="14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0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0</v>
      </c>
      <c r="P3816">
        <f t="shared" si="237"/>
        <v>0</v>
      </c>
      <c r="Q3816" s="14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0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0</v>
      </c>
      <c r="P3817">
        <f t="shared" si="237"/>
        <v>0</v>
      </c>
      <c r="Q3817" s="14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0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0</v>
      </c>
      <c r="P3818">
        <f t="shared" si="237"/>
        <v>0</v>
      </c>
      <c r="Q3818" s="14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0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0</v>
      </c>
      <c r="P3819">
        <f t="shared" si="237"/>
        <v>0</v>
      </c>
      <c r="Q3819" s="14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0</v>
      </c>
      <c r="P3820">
        <f t="shared" si="237"/>
        <v>0</v>
      </c>
      <c r="Q3820" s="14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0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0</v>
      </c>
      <c r="P3821">
        <f t="shared" si="237"/>
        <v>0</v>
      </c>
      <c r="Q3821" s="14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0</v>
      </c>
      <c r="P3822">
        <f t="shared" si="237"/>
        <v>0</v>
      </c>
      <c r="Q3822" s="14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0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0</v>
      </c>
      <c r="P3823">
        <f t="shared" si="237"/>
        <v>0</v>
      </c>
      <c r="Q3823" s="14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0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0</v>
      </c>
      <c r="P3824">
        <f t="shared" si="237"/>
        <v>0</v>
      </c>
      <c r="Q3824" s="14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0</v>
      </c>
      <c r="P3825">
        <f t="shared" si="237"/>
        <v>0</v>
      </c>
      <c r="Q3825" s="14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0</v>
      </c>
      <c r="P3826">
        <f t="shared" si="237"/>
        <v>0</v>
      </c>
      <c r="Q3826" s="14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0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0</v>
      </c>
      <c r="P3827">
        <f t="shared" si="237"/>
        <v>0</v>
      </c>
      <c r="Q3827" s="14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0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0</v>
      </c>
      <c r="P3828">
        <f t="shared" si="237"/>
        <v>0</v>
      </c>
      <c r="Q3828" s="14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0</v>
      </c>
      <c r="P3829">
        <f t="shared" si="237"/>
        <v>0</v>
      </c>
      <c r="Q3829" s="14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0</v>
      </c>
      <c r="P3830">
        <f t="shared" si="237"/>
        <v>0</v>
      </c>
      <c r="Q3830" s="14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0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0</v>
      </c>
      <c r="P3831">
        <f t="shared" si="237"/>
        <v>0</v>
      </c>
      <c r="Q3831" s="14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0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0</v>
      </c>
      <c r="P3832">
        <f t="shared" si="237"/>
        <v>0</v>
      </c>
      <c r="Q3832" s="14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0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0</v>
      </c>
      <c r="P3833">
        <f t="shared" si="237"/>
        <v>0</v>
      </c>
      <c r="Q3833" s="14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0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0</v>
      </c>
      <c r="P3834">
        <f t="shared" si="237"/>
        <v>0</v>
      </c>
      <c r="Q3834" s="14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0</v>
      </c>
      <c r="P3835">
        <f t="shared" si="237"/>
        <v>0</v>
      </c>
      <c r="Q3835" s="14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0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0</v>
      </c>
      <c r="P3836">
        <f t="shared" si="237"/>
        <v>0</v>
      </c>
      <c r="Q3836" s="14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0</v>
      </c>
      <c r="P3837">
        <f t="shared" si="237"/>
        <v>0</v>
      </c>
      <c r="Q3837" s="14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0</v>
      </c>
      <c r="P3838">
        <f t="shared" si="237"/>
        <v>0</v>
      </c>
      <c r="Q3838" s="14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0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0</v>
      </c>
      <c r="P3839">
        <f t="shared" si="237"/>
        <v>0</v>
      </c>
      <c r="Q3839" s="14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0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0</v>
      </c>
      <c r="P3840">
        <f t="shared" si="237"/>
        <v>0</v>
      </c>
      <c r="Q3840" s="14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0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0</v>
      </c>
      <c r="P3841">
        <f t="shared" si="237"/>
        <v>0</v>
      </c>
      <c r="Q3841" s="14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0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0</v>
      </c>
      <c r="P3842">
        <f t="shared" si="237"/>
        <v>0</v>
      </c>
      <c r="Q3842" s="14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0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0</v>
      </c>
      <c r="P3843">
        <f t="shared" ref="P3843:P3906" si="241">IFERROR(ROUND(E3843/L3843,2),0)</f>
        <v>0</v>
      </c>
      <c r="Q3843" s="14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0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0</v>
      </c>
      <c r="P3844">
        <f t="shared" si="241"/>
        <v>0</v>
      </c>
      <c r="Q3844" s="14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0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0</v>
      </c>
      <c r="P3845">
        <f t="shared" si="241"/>
        <v>0</v>
      </c>
      <c r="Q3845" s="14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0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0</v>
      </c>
      <c r="P3846">
        <f t="shared" si="241"/>
        <v>0</v>
      </c>
      <c r="Q3846" s="14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0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0</v>
      </c>
      <c r="P3847">
        <f t="shared" si="241"/>
        <v>0</v>
      </c>
      <c r="Q3847" s="14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0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0</v>
      </c>
      <c r="P3848">
        <f t="shared" si="241"/>
        <v>0</v>
      </c>
      <c r="Q3848" s="14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0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0</v>
      </c>
      <c r="P3849">
        <f t="shared" si="241"/>
        <v>0</v>
      </c>
      <c r="Q3849" s="14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0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0</v>
      </c>
      <c r="P3850">
        <f t="shared" si="241"/>
        <v>0</v>
      </c>
      <c r="Q3850" s="14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0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0</v>
      </c>
      <c r="P3851">
        <f t="shared" si="241"/>
        <v>0</v>
      </c>
      <c r="Q3851" s="14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0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0</v>
      </c>
      <c r="P3852">
        <f t="shared" si="241"/>
        <v>0</v>
      </c>
      <c r="Q3852" s="14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0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0</v>
      </c>
      <c r="P3853">
        <f t="shared" si="241"/>
        <v>0</v>
      </c>
      <c r="Q3853" s="14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0</v>
      </c>
      <c r="Q3854" s="14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0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0</v>
      </c>
      <c r="Q3855" s="14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0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0</v>
      </c>
      <c r="P3856">
        <f t="shared" si="241"/>
        <v>0</v>
      </c>
      <c r="Q3856" s="14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0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0</v>
      </c>
      <c r="P3857">
        <f t="shared" si="241"/>
        <v>0</v>
      </c>
      <c r="Q3857" s="14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0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0</v>
      </c>
      <c r="Q3858" s="14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0</v>
      </c>
      <c r="P3859">
        <f t="shared" si="241"/>
        <v>0</v>
      </c>
      <c r="Q3859" s="14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0</v>
      </c>
      <c r="P3860">
        <f t="shared" si="241"/>
        <v>0</v>
      </c>
      <c r="Q3860" s="14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0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0</v>
      </c>
      <c r="Q3861" s="14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0</v>
      </c>
      <c r="P3862">
        <f t="shared" si="241"/>
        <v>0</v>
      </c>
      <c r="Q3862" s="14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0</v>
      </c>
      <c r="P3863">
        <f t="shared" si="241"/>
        <v>0</v>
      </c>
      <c r="Q3863" s="14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0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0</v>
      </c>
      <c r="Q3864" s="14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0</v>
      </c>
      <c r="P3866">
        <f t="shared" si="241"/>
        <v>0</v>
      </c>
      <c r="Q3866" s="14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0</v>
      </c>
      <c r="P3867">
        <f t="shared" si="241"/>
        <v>0</v>
      </c>
      <c r="Q3867" s="14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0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0</v>
      </c>
      <c r="P3868">
        <f t="shared" si="241"/>
        <v>0</v>
      </c>
      <c r="Q3868" s="14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0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0</v>
      </c>
      <c r="P3869">
        <f t="shared" si="241"/>
        <v>0</v>
      </c>
      <c r="Q3869" s="14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0</v>
      </c>
      <c r="Q3870" s="14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0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0</v>
      </c>
      <c r="P3871">
        <f t="shared" si="241"/>
        <v>0</v>
      </c>
      <c r="Q3871" s="14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0</v>
      </c>
      <c r="P3872">
        <f t="shared" si="241"/>
        <v>0</v>
      </c>
      <c r="Q3872" s="14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0</v>
      </c>
      <c r="P3873">
        <f t="shared" si="241"/>
        <v>0</v>
      </c>
      <c r="Q3873" s="14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0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0</v>
      </c>
      <c r="P3878">
        <f t="shared" si="241"/>
        <v>0</v>
      </c>
      <c r="Q3878" s="14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0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0</v>
      </c>
      <c r="P3879">
        <f t="shared" si="241"/>
        <v>0</v>
      </c>
      <c r="Q3879" s="14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0</v>
      </c>
      <c r="Q3880" s="14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0</v>
      </c>
      <c r="P3882">
        <f t="shared" si="241"/>
        <v>0</v>
      </c>
      <c r="Q3882" s="14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0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0</v>
      </c>
      <c r="P3883">
        <f t="shared" si="241"/>
        <v>0</v>
      </c>
      <c r="Q3883" s="14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0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0</v>
      </c>
      <c r="P3889">
        <f t="shared" si="241"/>
        <v>0</v>
      </c>
      <c r="Q3889" s="14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0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0</v>
      </c>
      <c r="P3890">
        <f t="shared" si="241"/>
        <v>0</v>
      </c>
      <c r="Q3890" s="14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0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0</v>
      </c>
      <c r="P3891">
        <f t="shared" si="241"/>
        <v>0</v>
      </c>
      <c r="Q3891" s="14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0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0</v>
      </c>
      <c r="P3892">
        <f t="shared" si="241"/>
        <v>0</v>
      </c>
      <c r="Q3892" s="14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0</v>
      </c>
      <c r="P3893">
        <f t="shared" si="241"/>
        <v>0</v>
      </c>
      <c r="Q3893" s="14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0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0</v>
      </c>
      <c r="P3895">
        <f t="shared" si="241"/>
        <v>0</v>
      </c>
      <c r="Q3895" s="14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0</v>
      </c>
      <c r="P3896">
        <f t="shared" si="241"/>
        <v>0</v>
      </c>
      <c r="Q3896" s="14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0</v>
      </c>
      <c r="P3897">
        <f t="shared" si="241"/>
        <v>0</v>
      </c>
      <c r="Q3897" s="14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0</v>
      </c>
      <c r="P3898">
        <f t="shared" si="241"/>
        <v>0</v>
      </c>
      <c r="Q3898" s="14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0</v>
      </c>
      <c r="P3899">
        <f t="shared" si="241"/>
        <v>0</v>
      </c>
      <c r="Q3899" s="14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0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0</v>
      </c>
      <c r="P3900">
        <f t="shared" si="241"/>
        <v>0</v>
      </c>
      <c r="Q3900" s="14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0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0</v>
      </c>
      <c r="P3901">
        <f t="shared" si="241"/>
        <v>0</v>
      </c>
      <c r="Q3901" s="14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0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0</v>
      </c>
      <c r="P3902">
        <f t="shared" si="241"/>
        <v>0</v>
      </c>
      <c r="Q3902" s="14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0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0</v>
      </c>
      <c r="P3903">
        <f t="shared" si="241"/>
        <v>0</v>
      </c>
      <c r="Q3903" s="14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0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0</v>
      </c>
      <c r="P3904">
        <f t="shared" si="241"/>
        <v>0</v>
      </c>
      <c r="Q3904" s="14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0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>
        <f t="shared" si="241"/>
        <v>0</v>
      </c>
      <c r="Q3906" s="14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0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0</v>
      </c>
      <c r="P3907">
        <f t="shared" ref="P3907:P3970" si="245">IFERROR(ROUND(E3907/L3907,2),0)</f>
        <v>0</v>
      </c>
      <c r="Q3907" s="14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0</v>
      </c>
      <c r="P3908">
        <f t="shared" si="245"/>
        <v>0</v>
      </c>
      <c r="Q3908" s="14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0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0</v>
      </c>
      <c r="P3909">
        <f t="shared" si="245"/>
        <v>0</v>
      </c>
      <c r="Q3909" s="14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0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0</v>
      </c>
      <c r="P3910">
        <f t="shared" si="245"/>
        <v>0</v>
      </c>
      <c r="Q3910" s="14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0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0</v>
      </c>
      <c r="Q3911" s="14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0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0</v>
      </c>
      <c r="P3912">
        <f t="shared" si="245"/>
        <v>0</v>
      </c>
      <c r="Q3912" s="14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0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0</v>
      </c>
      <c r="P3913">
        <f t="shared" si="245"/>
        <v>0</v>
      </c>
      <c r="Q3913" s="14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0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0</v>
      </c>
      <c r="Q3914" s="14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0</v>
      </c>
      <c r="P3915">
        <f t="shared" si="245"/>
        <v>0</v>
      </c>
      <c r="Q3915" s="14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0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0</v>
      </c>
      <c r="P3916">
        <f t="shared" si="245"/>
        <v>0</v>
      </c>
      <c r="Q3916" s="14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0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0</v>
      </c>
      <c r="Q3917" s="14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0</v>
      </c>
      <c r="Q3919" s="14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0</v>
      </c>
      <c r="Q3920" s="14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0</v>
      </c>
      <c r="P3921">
        <f t="shared" si="245"/>
        <v>0</v>
      </c>
      <c r="Q3921" s="14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0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0</v>
      </c>
      <c r="P3922">
        <f t="shared" si="245"/>
        <v>0</v>
      </c>
      <c r="Q3922" s="14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0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0</v>
      </c>
      <c r="P3924">
        <f t="shared" si="245"/>
        <v>0</v>
      </c>
      <c r="Q3924" s="14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0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0</v>
      </c>
      <c r="P3925">
        <f t="shared" si="245"/>
        <v>0</v>
      </c>
      <c r="Q3925" s="14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0</v>
      </c>
      <c r="P3926">
        <f t="shared" si="245"/>
        <v>0</v>
      </c>
      <c r="Q3926" s="14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0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0</v>
      </c>
      <c r="P3927">
        <f t="shared" si="245"/>
        <v>0</v>
      </c>
      <c r="Q3927" s="14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0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0</v>
      </c>
      <c r="Q3928" s="14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0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0</v>
      </c>
      <c r="P3929">
        <f t="shared" si="245"/>
        <v>0</v>
      </c>
      <c r="Q3929" s="14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0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0</v>
      </c>
      <c r="P3930">
        <f t="shared" si="245"/>
        <v>0</v>
      </c>
      <c r="Q3930" s="14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0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0</v>
      </c>
      <c r="P3931">
        <f t="shared" si="245"/>
        <v>0</v>
      </c>
      <c r="Q3931" s="14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0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0</v>
      </c>
      <c r="Q3934" s="14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0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0</v>
      </c>
      <c r="P3935">
        <f t="shared" si="245"/>
        <v>0</v>
      </c>
      <c r="Q3935" s="14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0</v>
      </c>
      <c r="P3936">
        <f t="shared" si="245"/>
        <v>0</v>
      </c>
      <c r="Q3936" s="14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0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0</v>
      </c>
      <c r="P3937">
        <f t="shared" si="245"/>
        <v>0</v>
      </c>
      <c r="Q3937" s="14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0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0</v>
      </c>
      <c r="P3939">
        <f t="shared" si="245"/>
        <v>0</v>
      </c>
      <c r="Q3939" s="14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0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0</v>
      </c>
      <c r="P3940">
        <f t="shared" si="245"/>
        <v>0</v>
      </c>
      <c r="Q3940" s="14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0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0</v>
      </c>
      <c r="Q3941" s="14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0</v>
      </c>
      <c r="Q3942" s="14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0</v>
      </c>
      <c r="P3943">
        <f t="shared" si="245"/>
        <v>0</v>
      </c>
      <c r="Q3943" s="14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0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0</v>
      </c>
      <c r="P3945">
        <f t="shared" si="245"/>
        <v>0</v>
      </c>
      <c r="Q3945" s="14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0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0</v>
      </c>
      <c r="Q3947" s="14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0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0</v>
      </c>
      <c r="P3948">
        <f t="shared" si="245"/>
        <v>0</v>
      </c>
      <c r="Q3948" s="14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0</v>
      </c>
      <c r="P3949">
        <f t="shared" si="245"/>
        <v>0</v>
      </c>
      <c r="Q3949" s="14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0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0</v>
      </c>
      <c r="P3951">
        <f t="shared" si="245"/>
        <v>0</v>
      </c>
      <c r="Q3951" s="14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0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0</v>
      </c>
      <c r="P3952">
        <f t="shared" si="245"/>
        <v>0</v>
      </c>
      <c r="Q3952" s="14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0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0</v>
      </c>
      <c r="Q3953" s="14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0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0</v>
      </c>
      <c r="Q3954" s="14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0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0</v>
      </c>
      <c r="P3957">
        <f t="shared" si="245"/>
        <v>0</v>
      </c>
      <c r="Q3957" s="14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0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0</v>
      </c>
      <c r="Q3959" s="14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0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0</v>
      </c>
      <c r="P3960">
        <f t="shared" si="245"/>
        <v>0</v>
      </c>
      <c r="Q3960" s="14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0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0</v>
      </c>
      <c r="P3961">
        <f t="shared" si="245"/>
        <v>0</v>
      </c>
      <c r="Q3961" s="14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0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0</v>
      </c>
      <c r="P3962">
        <f t="shared" si="245"/>
        <v>0</v>
      </c>
      <c r="Q3962" s="14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0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0</v>
      </c>
      <c r="Q3963" s="14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0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0</v>
      </c>
      <c r="P3964">
        <f t="shared" si="245"/>
        <v>0</v>
      </c>
      <c r="Q3964" s="14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0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0</v>
      </c>
      <c r="P3966">
        <f t="shared" si="245"/>
        <v>0</v>
      </c>
      <c r="Q3966" s="14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0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0</v>
      </c>
      <c r="P3967">
        <f t="shared" si="245"/>
        <v>0</v>
      </c>
      <c r="Q3967" s="14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0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0</v>
      </c>
      <c r="P3968">
        <f t="shared" si="245"/>
        <v>0</v>
      </c>
      <c r="Q3968" s="14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0</v>
      </c>
      <c r="P3969">
        <f t="shared" si="245"/>
        <v>0</v>
      </c>
      <c r="Q3969" s="14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0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0</v>
      </c>
      <c r="P3970">
        <f t="shared" si="245"/>
        <v>0</v>
      </c>
      <c r="Q3970" s="14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0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0</v>
      </c>
      <c r="P3971">
        <f t="shared" ref="P3971:P4034" si="249">IFERROR(ROUND(E3971/L3971,2),0)</f>
        <v>0</v>
      </c>
      <c r="Q3971" s="14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0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0</v>
      </c>
      <c r="Q3972" s="14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0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0</v>
      </c>
      <c r="P3973">
        <f t="shared" si="249"/>
        <v>0</v>
      </c>
      <c r="Q3973" s="14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0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0</v>
      </c>
      <c r="P3974">
        <f t="shared" si="249"/>
        <v>0</v>
      </c>
      <c r="Q3974" s="14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0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0</v>
      </c>
      <c r="P3975">
        <f t="shared" si="249"/>
        <v>0</v>
      </c>
      <c r="Q3975" s="14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0</v>
      </c>
      <c r="P3976">
        <f t="shared" si="249"/>
        <v>0</v>
      </c>
      <c r="Q3976" s="14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0</v>
      </c>
      <c r="P3978">
        <f t="shared" si="249"/>
        <v>0</v>
      </c>
      <c r="Q3978" s="14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0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0</v>
      </c>
      <c r="P3979">
        <f t="shared" si="249"/>
        <v>0</v>
      </c>
      <c r="Q3979" s="14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0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0</v>
      </c>
      <c r="P3980">
        <f t="shared" si="249"/>
        <v>0</v>
      </c>
      <c r="Q3980" s="14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0</v>
      </c>
      <c r="P3981">
        <f t="shared" si="249"/>
        <v>0</v>
      </c>
      <c r="Q3981" s="14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0</v>
      </c>
      <c r="P3982">
        <f t="shared" si="249"/>
        <v>0</v>
      </c>
      <c r="Q3982" s="14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0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0</v>
      </c>
      <c r="P3983">
        <f t="shared" si="249"/>
        <v>0</v>
      </c>
      <c r="Q3983" s="14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0</v>
      </c>
      <c r="P3984">
        <f t="shared" si="249"/>
        <v>0</v>
      </c>
      <c r="Q3984" s="14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0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0</v>
      </c>
      <c r="P3985">
        <f t="shared" si="249"/>
        <v>0</v>
      </c>
      <c r="Q3985" s="14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0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0</v>
      </c>
      <c r="P3986">
        <f t="shared" si="249"/>
        <v>0</v>
      </c>
      <c r="Q3986" s="14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0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0</v>
      </c>
      <c r="P3987">
        <f t="shared" si="249"/>
        <v>0</v>
      </c>
      <c r="Q3987" s="14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0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0</v>
      </c>
      <c r="P3988">
        <f t="shared" si="249"/>
        <v>0</v>
      </c>
      <c r="Q3988" s="14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0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0</v>
      </c>
      <c r="P3989">
        <f t="shared" si="249"/>
        <v>0</v>
      </c>
      <c r="Q3989" s="14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0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0</v>
      </c>
      <c r="P3990">
        <f t="shared" si="249"/>
        <v>0</v>
      </c>
      <c r="Q3990" s="14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0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0</v>
      </c>
      <c r="P3992">
        <f t="shared" si="249"/>
        <v>0</v>
      </c>
      <c r="Q3992" s="14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0</v>
      </c>
      <c r="P3993">
        <f t="shared" si="249"/>
        <v>0</v>
      </c>
      <c r="Q3993" s="14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0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0</v>
      </c>
      <c r="P3994">
        <f t="shared" si="249"/>
        <v>0</v>
      </c>
      <c r="Q3994" s="14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0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0</v>
      </c>
      <c r="Q3995" s="14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0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0</v>
      </c>
      <c r="Q3996" s="14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0</v>
      </c>
      <c r="P3997">
        <f t="shared" si="249"/>
        <v>0</v>
      </c>
      <c r="Q3997" s="14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0</v>
      </c>
      <c r="P3998">
        <f t="shared" si="249"/>
        <v>0</v>
      </c>
      <c r="Q3998" s="14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0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0</v>
      </c>
      <c r="P4000">
        <f t="shared" si="249"/>
        <v>0</v>
      </c>
      <c r="Q4000" s="14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0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0</v>
      </c>
      <c r="P4001">
        <f t="shared" si="249"/>
        <v>0</v>
      </c>
      <c r="Q4001" s="14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0</v>
      </c>
      <c r="Q4002" s="14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0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0</v>
      </c>
      <c r="P4003">
        <f t="shared" si="249"/>
        <v>0</v>
      </c>
      <c r="Q4003" s="14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0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0</v>
      </c>
      <c r="P4004">
        <f t="shared" si="249"/>
        <v>0</v>
      </c>
      <c r="Q4004" s="14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0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0</v>
      </c>
      <c r="P4005">
        <f t="shared" si="249"/>
        <v>0</v>
      </c>
      <c r="Q4005" s="14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0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0</v>
      </c>
      <c r="Q4006" s="14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0</v>
      </c>
      <c r="P4007">
        <f t="shared" si="249"/>
        <v>0</v>
      </c>
      <c r="Q4007" s="14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0</v>
      </c>
      <c r="Q4008" s="14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0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0</v>
      </c>
      <c r="Q4009" s="14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0</v>
      </c>
      <c r="P4010">
        <f t="shared" si="249"/>
        <v>0</v>
      </c>
      <c r="Q4010" s="14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0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0</v>
      </c>
      <c r="P4011">
        <f t="shared" si="249"/>
        <v>0</v>
      </c>
      <c r="Q4011" s="14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0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0</v>
      </c>
      <c r="P4012">
        <f t="shared" si="249"/>
        <v>0</v>
      </c>
      <c r="Q4012" s="14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0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0</v>
      </c>
      <c r="P4013">
        <f t="shared" si="249"/>
        <v>0</v>
      </c>
      <c r="Q4013" s="14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0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0</v>
      </c>
      <c r="P4015">
        <f t="shared" si="249"/>
        <v>0</v>
      </c>
      <c r="Q4015" s="14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0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0</v>
      </c>
      <c r="Q4017" s="14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0</v>
      </c>
      <c r="P4018">
        <f t="shared" si="249"/>
        <v>0</v>
      </c>
      <c r="Q4018" s="14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0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0</v>
      </c>
      <c r="P4019">
        <f t="shared" si="249"/>
        <v>0</v>
      </c>
      <c r="Q4019" s="14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0</v>
      </c>
      <c r="P4020">
        <f t="shared" si="249"/>
        <v>0</v>
      </c>
      <c r="Q4020" s="14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0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0</v>
      </c>
      <c r="P4021">
        <f t="shared" si="249"/>
        <v>0</v>
      </c>
      <c r="Q4021" s="14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0</v>
      </c>
      <c r="P4022">
        <f t="shared" si="249"/>
        <v>0</v>
      </c>
      <c r="Q4022" s="14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0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0</v>
      </c>
      <c r="P4023">
        <f t="shared" si="249"/>
        <v>0</v>
      </c>
      <c r="Q4023" s="14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0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0</v>
      </c>
      <c r="P4024">
        <f t="shared" si="249"/>
        <v>0</v>
      </c>
      <c r="Q4024" s="14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0</v>
      </c>
      <c r="P4026">
        <f t="shared" si="249"/>
        <v>0</v>
      </c>
      <c r="Q4026" s="14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0</v>
      </c>
      <c r="P4027">
        <f t="shared" si="249"/>
        <v>0</v>
      </c>
      <c r="Q4027" s="14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0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0</v>
      </c>
      <c r="P4029">
        <f t="shared" si="249"/>
        <v>0</v>
      </c>
      <c r="Q4029" s="14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0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0</v>
      </c>
      <c r="P4030">
        <f t="shared" si="249"/>
        <v>0</v>
      </c>
      <c r="Q4030" s="14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0</v>
      </c>
      <c r="P4032">
        <f t="shared" si="249"/>
        <v>0</v>
      </c>
      <c r="Q4032" s="14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0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0</v>
      </c>
      <c r="P4034">
        <f t="shared" si="249"/>
        <v>0</v>
      </c>
      <c r="Q4034" s="14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0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0</v>
      </c>
      <c r="P4035">
        <f t="shared" ref="P4035:P4098" si="253">IFERROR(ROUND(E4035/L4035,2),0)</f>
        <v>0</v>
      </c>
      <c r="Q4035" s="14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0</v>
      </c>
      <c r="P4036">
        <f t="shared" si="253"/>
        <v>0</v>
      </c>
      <c r="Q4036" s="14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0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0</v>
      </c>
      <c r="P4037">
        <f t="shared" si="253"/>
        <v>0</v>
      </c>
      <c r="Q4037" s="14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0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0</v>
      </c>
      <c r="P4038">
        <f t="shared" si="253"/>
        <v>0</v>
      </c>
      <c r="Q4038" s="14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0</v>
      </c>
      <c r="P4039">
        <f t="shared" si="253"/>
        <v>0</v>
      </c>
      <c r="Q4039" s="14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0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0</v>
      </c>
      <c r="P4040">
        <f t="shared" si="253"/>
        <v>0</v>
      </c>
      <c r="Q4040" s="14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0</v>
      </c>
      <c r="P4041">
        <f t="shared" si="253"/>
        <v>0</v>
      </c>
      <c r="Q4041" s="14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0</v>
      </c>
      <c r="P4042">
        <f t="shared" si="253"/>
        <v>0</v>
      </c>
      <c r="Q4042" s="14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0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0</v>
      </c>
      <c r="Q4043" s="14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0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0</v>
      </c>
      <c r="Q4044" s="14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0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0</v>
      </c>
      <c r="P4046">
        <f t="shared" si="253"/>
        <v>0</v>
      </c>
      <c r="Q4046" s="14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0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0</v>
      </c>
      <c r="Q4047" s="14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0</v>
      </c>
      <c r="P4048">
        <f t="shared" si="253"/>
        <v>0</v>
      </c>
      <c r="Q4048" s="14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0</v>
      </c>
      <c r="P4049">
        <f t="shared" si="253"/>
        <v>0</v>
      </c>
      <c r="Q4049" s="14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0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0</v>
      </c>
      <c r="P4050">
        <f t="shared" si="253"/>
        <v>0</v>
      </c>
      <c r="Q4050" s="14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0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0</v>
      </c>
      <c r="Q4051" s="14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0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0</v>
      </c>
      <c r="Q4052" s="14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0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0</v>
      </c>
      <c r="P4054">
        <f t="shared" si="253"/>
        <v>0</v>
      </c>
      <c r="Q4054" s="14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0</v>
      </c>
      <c r="P4055">
        <f t="shared" si="253"/>
        <v>0</v>
      </c>
      <c r="Q4055" s="14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0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0</v>
      </c>
      <c r="P4057">
        <f t="shared" si="253"/>
        <v>0</v>
      </c>
      <c r="Q4057" s="14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0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0</v>
      </c>
      <c r="P4058">
        <f t="shared" si="253"/>
        <v>0</v>
      </c>
      <c r="Q4058" s="14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0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0</v>
      </c>
      <c r="P4059">
        <f t="shared" si="253"/>
        <v>0</v>
      </c>
      <c r="Q4059" s="14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0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0</v>
      </c>
      <c r="P4060">
        <f t="shared" si="253"/>
        <v>0</v>
      </c>
      <c r="Q4060" s="14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0</v>
      </c>
      <c r="P4061">
        <f t="shared" si="253"/>
        <v>0</v>
      </c>
      <c r="Q4061" s="14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0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0</v>
      </c>
      <c r="P4062">
        <f t="shared" si="253"/>
        <v>0</v>
      </c>
      <c r="Q4062" s="14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0</v>
      </c>
      <c r="P4064">
        <f t="shared" si="253"/>
        <v>0</v>
      </c>
      <c r="Q4064" s="14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0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0</v>
      </c>
      <c r="P4065">
        <f t="shared" si="253"/>
        <v>0</v>
      </c>
      <c r="Q4065" s="14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0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0</v>
      </c>
      <c r="P4066">
        <f t="shared" si="253"/>
        <v>0</v>
      </c>
      <c r="Q4066" s="14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0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0</v>
      </c>
      <c r="P4067">
        <f t="shared" si="253"/>
        <v>0</v>
      </c>
      <c r="Q4067" s="14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0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0</v>
      </c>
      <c r="Q4068" s="14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0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0</v>
      </c>
      <c r="P4069">
        <f t="shared" si="253"/>
        <v>0</v>
      </c>
      <c r="Q4069" s="14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0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0</v>
      </c>
      <c r="P4070">
        <f t="shared" si="253"/>
        <v>0</v>
      </c>
      <c r="Q4070" s="14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0</v>
      </c>
      <c r="P4071">
        <f t="shared" si="253"/>
        <v>0</v>
      </c>
      <c r="Q4071" s="14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0</v>
      </c>
      <c r="P4072">
        <f t="shared" si="253"/>
        <v>0</v>
      </c>
      <c r="Q4072" s="14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0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0</v>
      </c>
      <c r="Q4074" s="14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0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0</v>
      </c>
      <c r="P4075">
        <f t="shared" si="253"/>
        <v>0</v>
      </c>
      <c r="Q4075" s="14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0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0</v>
      </c>
      <c r="P4076">
        <f t="shared" si="253"/>
        <v>0</v>
      </c>
      <c r="Q4076" s="14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0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0</v>
      </c>
      <c r="P4077">
        <f t="shared" si="253"/>
        <v>0</v>
      </c>
      <c r="Q4077" s="14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0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0</v>
      </c>
      <c r="P4079">
        <f t="shared" si="253"/>
        <v>0</v>
      </c>
      <c r="Q4079" s="14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0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0</v>
      </c>
      <c r="Q4081" s="14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0</v>
      </c>
      <c r="P4083">
        <f t="shared" si="253"/>
        <v>0</v>
      </c>
      <c r="Q4083" s="14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0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0</v>
      </c>
      <c r="P4084">
        <f t="shared" si="253"/>
        <v>0</v>
      </c>
      <c r="Q4084" s="14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0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0</v>
      </c>
      <c r="P4085">
        <f t="shared" si="253"/>
        <v>0</v>
      </c>
      <c r="Q4085" s="14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0</v>
      </c>
      <c r="Q4086" s="14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0</v>
      </c>
      <c r="Q4087" s="14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0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0</v>
      </c>
      <c r="P4088">
        <f t="shared" si="253"/>
        <v>0</v>
      </c>
      <c r="Q4088" s="14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0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0</v>
      </c>
      <c r="P4090">
        <f t="shared" si="253"/>
        <v>0</v>
      </c>
      <c r="Q4090" s="14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0</v>
      </c>
      <c r="P4091">
        <f t="shared" si="253"/>
        <v>0</v>
      </c>
      <c r="Q4091" s="14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0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0</v>
      </c>
      <c r="P4092">
        <f t="shared" si="253"/>
        <v>0</v>
      </c>
      <c r="Q4092" s="14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0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0</v>
      </c>
      <c r="P4093">
        <f t="shared" si="253"/>
        <v>0</v>
      </c>
      <c r="Q4093" s="14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0</v>
      </c>
      <c r="Q4094" s="14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0</v>
      </c>
      <c r="P4095">
        <f t="shared" si="253"/>
        <v>0</v>
      </c>
      <c r="Q4095" s="14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0</v>
      </c>
      <c r="P4096">
        <f t="shared" si="253"/>
        <v>0</v>
      </c>
      <c r="Q4096" s="14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0</v>
      </c>
      <c r="P4097">
        <f t="shared" si="253"/>
        <v>0</v>
      </c>
      <c r="Q4097" s="14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0</v>
      </c>
      <c r="P4098">
        <f t="shared" si="253"/>
        <v>0</v>
      </c>
      <c r="Q4098" s="14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0</v>
      </c>
      <c r="P4101">
        <f t="shared" si="257"/>
        <v>0</v>
      </c>
      <c r="Q4101" s="14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0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0</v>
      </c>
      <c r="P4104">
        <f t="shared" si="257"/>
        <v>0</v>
      </c>
      <c r="Q4104" s="14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0</v>
      </c>
      <c r="P4105">
        <f t="shared" si="257"/>
        <v>0</v>
      </c>
      <c r="Q4105" s="14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0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0</v>
      </c>
      <c r="P4106">
        <f t="shared" si="257"/>
        <v>0</v>
      </c>
      <c r="Q4106" s="14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0</v>
      </c>
      <c r="P4107">
        <f t="shared" si="257"/>
        <v>0</v>
      </c>
      <c r="Q4107" s="14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0</v>
      </c>
      <c r="P4108">
        <f t="shared" si="257"/>
        <v>0</v>
      </c>
      <c r="Q4108" s="14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0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0</v>
      </c>
      <c r="P4109">
        <f t="shared" si="257"/>
        <v>0</v>
      </c>
      <c r="Q4109" s="14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0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0</v>
      </c>
      <c r="P4110">
        <f t="shared" si="257"/>
        <v>0</v>
      </c>
      <c r="Q4110" s="14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0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0</v>
      </c>
      <c r="P4112">
        <f t="shared" si="257"/>
        <v>0</v>
      </c>
      <c r="Q4112" s="14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0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0</v>
      </c>
      <c r="P4113">
        <f t="shared" si="257"/>
        <v>0</v>
      </c>
      <c r="Q4113" s="14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0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0</v>
      </c>
      <c r="Q4114" s="14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0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0</v>
      </c>
      <c r="Q4115" s="14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zoomScale="99" workbookViewId="0">
      <selection activeCell="M14" sqref="M14"/>
    </sheetView>
  </sheetViews>
  <sheetFormatPr defaultRowHeight="14.5" x14ac:dyDescent="0.35"/>
  <cols>
    <col min="1" max="1" width="17.1796875" customWidth="1"/>
    <col min="2" max="2" width="15.453125" bestFit="1" customWidth="1"/>
    <col min="3" max="3" width="5.54296875" bestFit="1" customWidth="1"/>
    <col min="4" max="4" width="3.6328125" bestFit="1" customWidth="1"/>
    <col min="5" max="5" width="9.26953125" bestFit="1" customWidth="1"/>
    <col min="6" max="6" width="10.81640625" bestFit="1" customWidth="1"/>
  </cols>
  <sheetData>
    <row r="1" spans="1:6" x14ac:dyDescent="0.35">
      <c r="A1" s="15" t="s">
        <v>8222</v>
      </c>
      <c r="B1" t="s">
        <v>8223</v>
      </c>
    </row>
    <row r="3" spans="1:6" x14ac:dyDescent="0.35">
      <c r="A3" s="15" t="s">
        <v>8363</v>
      </c>
      <c r="B3" s="15" t="s">
        <v>8360</v>
      </c>
    </row>
    <row r="4" spans="1:6" x14ac:dyDescent="0.3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8303</v>
      </c>
      <c r="B5" s="11">
        <v>11</v>
      </c>
      <c r="C5" s="11">
        <v>40</v>
      </c>
      <c r="D5" s="11"/>
      <c r="E5" s="11">
        <v>45</v>
      </c>
      <c r="F5" s="11">
        <v>96</v>
      </c>
    </row>
    <row r="6" spans="1:6" x14ac:dyDescent="0.35">
      <c r="A6" s="16" t="s">
        <v>8269</v>
      </c>
      <c r="B6" s="11"/>
      <c r="C6" s="11">
        <v>250</v>
      </c>
      <c r="D6" s="11">
        <v>9</v>
      </c>
      <c r="E6" s="11">
        <v>412</v>
      </c>
      <c r="F6" s="11">
        <v>671</v>
      </c>
    </row>
    <row r="7" spans="1:6" x14ac:dyDescent="0.35">
      <c r="A7" s="16" t="s">
        <v>8301</v>
      </c>
      <c r="B7" s="11">
        <v>15</v>
      </c>
      <c r="C7" s="11">
        <v>59</v>
      </c>
      <c r="D7" s="11">
        <v>3</v>
      </c>
      <c r="E7" s="11">
        <v>68</v>
      </c>
      <c r="F7" s="11">
        <v>145</v>
      </c>
    </row>
    <row r="8" spans="1:6" x14ac:dyDescent="0.35">
      <c r="A8" s="16" t="s">
        <v>8361</v>
      </c>
      <c r="B8" s="11">
        <v>26</v>
      </c>
      <c r="C8" s="11">
        <v>349</v>
      </c>
      <c r="D8" s="11">
        <v>12</v>
      </c>
      <c r="E8" s="11">
        <v>525</v>
      </c>
      <c r="F8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opLeftCell="D1" workbookViewId="0"/>
  </sheetViews>
  <sheetFormatPr defaultRowHeight="14.5" x14ac:dyDescent="0.35"/>
  <cols>
    <col min="1" max="1" width="17" customWidth="1"/>
    <col min="2" max="2" width="15.26953125" customWidth="1"/>
    <col min="3" max="3" width="3.6328125" customWidth="1"/>
    <col min="4" max="4" width="9.1796875" customWidth="1"/>
    <col min="5" max="5" width="10.7265625" customWidth="1"/>
    <col min="6" max="6" width="10.7265625" bestFit="1" customWidth="1"/>
  </cols>
  <sheetData>
    <row r="1" spans="1:5" x14ac:dyDescent="0.35">
      <c r="A1" s="15" t="s">
        <v>8222</v>
      </c>
      <c r="B1" t="s">
        <v>8223</v>
      </c>
    </row>
    <row r="2" spans="1:5" x14ac:dyDescent="0.35">
      <c r="A2" s="15" t="s">
        <v>8358</v>
      </c>
      <c r="B2" t="s">
        <v>8315</v>
      </c>
    </row>
    <row r="4" spans="1:5" x14ac:dyDescent="0.35">
      <c r="A4" s="15" t="s">
        <v>8363</v>
      </c>
      <c r="B4" s="15" t="s">
        <v>8360</v>
      </c>
    </row>
    <row r="5" spans="1:5" x14ac:dyDescent="0.3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6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35">
      <c r="A7" s="16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B22" sqref="B22"/>
    </sheetView>
  </sheetViews>
  <sheetFormatPr defaultRowHeight="14.5" x14ac:dyDescent="0.35"/>
  <cols>
    <col min="1" max="1" width="16.08984375" customWidth="1"/>
    <col min="2" max="2" width="15.26953125" customWidth="1"/>
    <col min="3" max="10" width="4.81640625" customWidth="1"/>
    <col min="11" max="11" width="10.7265625" customWidth="1"/>
    <col min="12" max="12" width="4.08984375" customWidth="1"/>
    <col min="13" max="13" width="3.90625" customWidth="1"/>
    <col min="14" max="14" width="10.7265625" customWidth="1"/>
    <col min="15" max="18" width="4.81640625" customWidth="1"/>
    <col min="19" max="19" width="8.54296875" customWidth="1"/>
    <col min="20" max="20" width="6.08984375" customWidth="1"/>
    <col min="21" max="27" width="4.81640625" customWidth="1"/>
    <col min="28" max="28" width="9" bestFit="1" customWidth="1"/>
    <col min="29" max="29" width="5.6328125" customWidth="1"/>
    <col min="30" max="36" width="4.81640625" customWidth="1"/>
    <col min="37" max="37" width="8.54296875" customWidth="1"/>
    <col min="38" max="38" width="6.26953125" customWidth="1"/>
    <col min="39" max="45" width="4.81640625" customWidth="1"/>
    <col min="46" max="46" width="9.1796875" bestFit="1" customWidth="1"/>
    <col min="47" max="47" width="5.453125" customWidth="1"/>
    <col min="48" max="53" width="4.81640625" customWidth="1"/>
    <col min="54" max="54" width="8.36328125" customWidth="1"/>
    <col min="55" max="61" width="4.81640625" customWidth="1"/>
    <col min="62" max="62" width="7.7265625" customWidth="1"/>
    <col min="63" max="63" width="5.81640625" customWidth="1"/>
    <col min="64" max="70" width="4.81640625" customWidth="1"/>
    <col min="72" max="72" width="5.6328125" customWidth="1"/>
    <col min="73" max="79" width="4.81640625" customWidth="1"/>
    <col min="80" max="80" width="8.54296875" customWidth="1"/>
    <col min="81" max="81" width="5.54296875" customWidth="1"/>
    <col min="82" max="88" width="4.81640625" customWidth="1"/>
    <col min="89" max="89" width="8.453125" customWidth="1"/>
    <col min="90" max="90" width="5.90625" customWidth="1"/>
    <col min="91" max="97" width="4.81640625" customWidth="1"/>
    <col min="98" max="98" width="8.81640625" bestFit="1" customWidth="1"/>
    <col min="99" max="99" width="5.7265625" customWidth="1"/>
    <col min="100" max="106" width="4.81640625" customWidth="1"/>
    <col min="107" max="107" width="8.6328125" customWidth="1"/>
    <col min="108" max="108" width="10.7265625" bestFit="1" customWidth="1"/>
  </cols>
  <sheetData>
    <row r="1" spans="1:11" x14ac:dyDescent="0.35">
      <c r="A1" s="15" t="s">
        <v>8387</v>
      </c>
      <c r="B1" s="15" t="s">
        <v>8360</v>
      </c>
    </row>
    <row r="2" spans="1:11" x14ac:dyDescent="0.35">
      <c r="A2" s="15" t="s">
        <v>8362</v>
      </c>
      <c r="B2" t="s">
        <v>8366</v>
      </c>
      <c r="C2" t="s">
        <v>8372</v>
      </c>
      <c r="D2" t="s">
        <v>8380</v>
      </c>
      <c r="E2" t="s">
        <v>8381</v>
      </c>
      <c r="F2" t="s">
        <v>8382</v>
      </c>
      <c r="G2" t="s">
        <v>8383</v>
      </c>
      <c r="H2" t="s">
        <v>8384</v>
      </c>
      <c r="I2" t="s">
        <v>8385</v>
      </c>
      <c r="J2" t="s">
        <v>8386</v>
      </c>
      <c r="K2" t="s">
        <v>8361</v>
      </c>
    </row>
    <row r="3" spans="1:11" x14ac:dyDescent="0.35">
      <c r="A3" s="18" t="s">
        <v>8373</v>
      </c>
      <c r="B3" s="11"/>
      <c r="C3" s="11">
        <v>1</v>
      </c>
      <c r="D3" s="11">
        <v>7</v>
      </c>
      <c r="E3" s="11">
        <v>22</v>
      </c>
      <c r="F3" s="11">
        <v>17</v>
      </c>
      <c r="G3" s="11">
        <v>21</v>
      </c>
      <c r="H3" s="11">
        <v>89</v>
      </c>
      <c r="I3" s="11">
        <v>69</v>
      </c>
      <c r="J3" s="11">
        <v>60</v>
      </c>
      <c r="K3" s="11">
        <v>286</v>
      </c>
    </row>
    <row r="4" spans="1:11" x14ac:dyDescent="0.35">
      <c r="A4" s="18" t="s">
        <v>8374</v>
      </c>
      <c r="B4" s="11"/>
      <c r="C4" s="11">
        <v>3</v>
      </c>
      <c r="D4" s="11">
        <v>10</v>
      </c>
      <c r="E4" s="11">
        <v>15</v>
      </c>
      <c r="F4" s="11">
        <v>17</v>
      </c>
      <c r="G4" s="11">
        <v>26</v>
      </c>
      <c r="H4" s="11">
        <v>98</v>
      </c>
      <c r="I4" s="11">
        <v>74</v>
      </c>
      <c r="J4" s="11">
        <v>60</v>
      </c>
      <c r="K4" s="11">
        <v>303</v>
      </c>
    </row>
    <row r="5" spans="1:11" x14ac:dyDescent="0.35">
      <c r="A5" s="18" t="s">
        <v>8375</v>
      </c>
      <c r="B5" s="11"/>
      <c r="C5" s="11">
        <v>3</v>
      </c>
      <c r="D5" s="11">
        <v>10</v>
      </c>
      <c r="E5" s="11">
        <v>28</v>
      </c>
      <c r="F5" s="11">
        <v>31</v>
      </c>
      <c r="G5" s="11">
        <v>23</v>
      </c>
      <c r="H5" s="11">
        <v>128</v>
      </c>
      <c r="I5" s="11">
        <v>86</v>
      </c>
      <c r="J5" s="11">
        <v>70</v>
      </c>
      <c r="K5" s="11">
        <v>379</v>
      </c>
    </row>
    <row r="6" spans="1:11" x14ac:dyDescent="0.35">
      <c r="A6" s="18" t="s">
        <v>8376</v>
      </c>
      <c r="B6" s="11"/>
      <c r="C6" s="11">
        <v>3</v>
      </c>
      <c r="D6" s="11">
        <v>11</v>
      </c>
      <c r="E6" s="11">
        <v>32</v>
      </c>
      <c r="F6" s="11">
        <v>18</v>
      </c>
      <c r="G6" s="11">
        <v>26</v>
      </c>
      <c r="H6" s="11">
        <v>124</v>
      </c>
      <c r="I6" s="11">
        <v>100</v>
      </c>
      <c r="J6" s="11">
        <v>31</v>
      </c>
      <c r="K6" s="11">
        <v>345</v>
      </c>
    </row>
    <row r="7" spans="1:11" x14ac:dyDescent="0.35">
      <c r="A7" s="18" t="s">
        <v>8377</v>
      </c>
      <c r="B7" s="11"/>
      <c r="C7" s="11">
        <v>4</v>
      </c>
      <c r="D7" s="11">
        <v>13</v>
      </c>
      <c r="E7" s="11">
        <v>36</v>
      </c>
      <c r="F7" s="11">
        <v>33</v>
      </c>
      <c r="G7" s="11">
        <v>54</v>
      </c>
      <c r="H7" s="11">
        <v>120</v>
      </c>
      <c r="I7" s="11">
        <v>92</v>
      </c>
      <c r="J7" s="11">
        <v>1</v>
      </c>
      <c r="K7" s="11">
        <v>353</v>
      </c>
    </row>
    <row r="8" spans="1:11" x14ac:dyDescent="0.35">
      <c r="A8" s="18" t="s">
        <v>8378</v>
      </c>
      <c r="B8" s="11"/>
      <c r="C8" s="11">
        <v>7</v>
      </c>
      <c r="D8" s="11">
        <v>13</v>
      </c>
      <c r="E8" s="11">
        <v>26</v>
      </c>
      <c r="F8" s="11">
        <v>15</v>
      </c>
      <c r="G8" s="11">
        <v>86</v>
      </c>
      <c r="H8" s="11">
        <v>126</v>
      </c>
      <c r="I8" s="11">
        <v>92</v>
      </c>
      <c r="J8" s="11"/>
      <c r="K8" s="11">
        <v>365</v>
      </c>
    </row>
    <row r="9" spans="1:11" x14ac:dyDescent="0.35">
      <c r="A9" s="18" t="s">
        <v>8379</v>
      </c>
      <c r="B9" s="11"/>
      <c r="C9" s="11">
        <v>10</v>
      </c>
      <c r="D9" s="11">
        <v>18</v>
      </c>
      <c r="E9" s="11">
        <v>27</v>
      </c>
      <c r="F9" s="11">
        <v>24</v>
      </c>
      <c r="G9" s="11">
        <v>113</v>
      </c>
      <c r="H9" s="11">
        <v>111</v>
      </c>
      <c r="I9" s="11">
        <v>86</v>
      </c>
      <c r="J9" s="11"/>
      <c r="K9" s="11">
        <v>389</v>
      </c>
    </row>
    <row r="10" spans="1:11" x14ac:dyDescent="0.35">
      <c r="A10" s="18" t="s">
        <v>8367</v>
      </c>
      <c r="B10" s="11">
        <v>1</v>
      </c>
      <c r="C10" s="11">
        <v>6</v>
      </c>
      <c r="D10" s="11">
        <v>15</v>
      </c>
      <c r="E10" s="11">
        <v>17</v>
      </c>
      <c r="F10" s="11">
        <v>14</v>
      </c>
      <c r="G10" s="11">
        <v>145</v>
      </c>
      <c r="H10" s="11">
        <v>118</v>
      </c>
      <c r="I10" s="11">
        <v>74</v>
      </c>
      <c r="J10" s="11"/>
      <c r="K10" s="11">
        <v>390</v>
      </c>
    </row>
    <row r="11" spans="1:11" x14ac:dyDescent="0.35">
      <c r="A11" s="18" t="s">
        <v>8368</v>
      </c>
      <c r="B11" s="11">
        <v>2</v>
      </c>
      <c r="C11" s="11">
        <v>4</v>
      </c>
      <c r="D11" s="11">
        <v>21</v>
      </c>
      <c r="E11" s="11">
        <v>26</v>
      </c>
      <c r="F11" s="11">
        <v>17</v>
      </c>
      <c r="G11" s="11">
        <v>111</v>
      </c>
      <c r="H11" s="11">
        <v>77</v>
      </c>
      <c r="I11" s="11">
        <v>58</v>
      </c>
      <c r="J11" s="11"/>
      <c r="K11" s="11">
        <v>316</v>
      </c>
    </row>
    <row r="12" spans="1:11" x14ac:dyDescent="0.35">
      <c r="A12" s="18" t="s">
        <v>8369</v>
      </c>
      <c r="B12" s="11">
        <v>1</v>
      </c>
      <c r="C12" s="11">
        <v>7</v>
      </c>
      <c r="D12" s="11">
        <v>15</v>
      </c>
      <c r="E12" s="11">
        <v>19</v>
      </c>
      <c r="F12" s="11">
        <v>25</v>
      </c>
      <c r="G12" s="11">
        <v>96</v>
      </c>
      <c r="H12" s="11">
        <v>97</v>
      </c>
      <c r="I12" s="11">
        <v>79</v>
      </c>
      <c r="J12" s="11"/>
      <c r="K12" s="11">
        <v>339</v>
      </c>
    </row>
    <row r="13" spans="1:11" x14ac:dyDescent="0.35">
      <c r="A13" s="18" t="s">
        <v>8370</v>
      </c>
      <c r="B13" s="11">
        <v>3</v>
      </c>
      <c r="C13" s="11">
        <v>4</v>
      </c>
      <c r="D13" s="11">
        <v>8</v>
      </c>
      <c r="E13" s="11">
        <v>19</v>
      </c>
      <c r="F13" s="11">
        <v>32</v>
      </c>
      <c r="G13" s="11">
        <v>110</v>
      </c>
      <c r="H13" s="11">
        <v>85</v>
      </c>
      <c r="I13" s="11">
        <v>54</v>
      </c>
      <c r="J13" s="11"/>
      <c r="K13" s="11">
        <v>315</v>
      </c>
    </row>
    <row r="14" spans="1:11" x14ac:dyDescent="0.35">
      <c r="A14" s="18" t="s">
        <v>8371</v>
      </c>
      <c r="B14" s="11">
        <v>5</v>
      </c>
      <c r="C14" s="11">
        <v>4</v>
      </c>
      <c r="D14" s="11">
        <v>19</v>
      </c>
      <c r="E14" s="11">
        <v>19</v>
      </c>
      <c r="F14" s="11">
        <v>29</v>
      </c>
      <c r="G14" s="11">
        <v>92</v>
      </c>
      <c r="H14" s="11">
        <v>82</v>
      </c>
      <c r="I14" s="11">
        <v>84</v>
      </c>
      <c r="J14" s="11"/>
      <c r="K14" s="11">
        <v>334</v>
      </c>
    </row>
    <row r="15" spans="1:11" x14ac:dyDescent="0.35">
      <c r="A15" s="18" t="s">
        <v>8361</v>
      </c>
      <c r="B15" s="11">
        <v>12</v>
      </c>
      <c r="C15" s="11">
        <v>56</v>
      </c>
      <c r="D15" s="11">
        <v>160</v>
      </c>
      <c r="E15" s="11">
        <v>286</v>
      </c>
      <c r="F15" s="11">
        <v>272</v>
      </c>
      <c r="G15" s="11">
        <v>903</v>
      </c>
      <c r="H15" s="11">
        <v>1255</v>
      </c>
      <c r="I15" s="11">
        <v>948</v>
      </c>
      <c r="J15" s="11">
        <v>222</v>
      </c>
      <c r="K15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C4" sqref="C4"/>
    </sheetView>
  </sheetViews>
  <sheetFormatPr defaultRowHeight="14.5" x14ac:dyDescent="0.35"/>
  <cols>
    <col min="1" max="1" width="32.1796875" customWidth="1"/>
    <col min="2" max="2" width="106.26953125" customWidth="1"/>
  </cols>
  <sheetData>
    <row r="1" spans="1:4" x14ac:dyDescent="0.35">
      <c r="A1" t="s">
        <v>8388</v>
      </c>
      <c r="B1" t="s">
        <v>8389</v>
      </c>
      <c r="C1" t="s">
        <v>8390</v>
      </c>
      <c r="D1" t="s">
        <v>8391</v>
      </c>
    </row>
    <row r="2" spans="1:4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</row>
    <row r="3" spans="1:4" x14ac:dyDescent="0.35">
      <c r="A3" t="s">
        <v>3616</v>
      </c>
      <c r="B3" t="str">
        <f>VLOOKUP(A2, Kickstarter!B:C, 2, FALSE)</f>
        <v>Help us get actor-writer Ian Bonar's debut play - a hilarious, heartbreaking story of grief and loss - to the 2016 Edinburgh Fringe.</v>
      </c>
      <c r="C3">
        <f>VLOOKUP(A2, Kickstarter!B:E, 4, FALSE)</f>
        <v>15</v>
      </c>
    </row>
    <row r="4" spans="1:4" x14ac:dyDescent="0.35">
      <c r="A4" t="s">
        <v>3178</v>
      </c>
      <c r="B4" t="str">
        <f>VLOOKUP(A2, Kickstarter!B:C, 2, FALSE)</f>
        <v>Help us get actor-writer Ian Bonar's debut play - a hilarious, heartbreaking story of grief and loss - to the 2016 Edinburgh Fringe.</v>
      </c>
      <c r="C4" s="12"/>
    </row>
    <row r="5" spans="1:4" x14ac:dyDescent="0.35">
      <c r="A5" t="s">
        <v>3329</v>
      </c>
      <c r="B5" t="str">
        <f>VLOOKUP(A2, Kickstarter!B:C, 2, FALSE)</f>
        <v>Help us get actor-writer Ian Bonar's debut play - a hilarious, heartbreaking story of grief and loss - to the 2016 Edinburgh Fringe.</v>
      </c>
    </row>
    <row r="6" spans="1:4" x14ac:dyDescent="0.35">
      <c r="A6" t="s">
        <v>3221</v>
      </c>
      <c r="B6" t="str">
        <f>VLOOKUP(A2, Kickstarter!B:C, 2, FALSE)</f>
        <v>Help us get actor-writer Ian Bonar's debut play - a hilarious, heartbreaking story of grief and loss - to the 2016 Edinburgh Fringe.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topLeftCell="C4" workbookViewId="0">
      <selection activeCell="E1" sqref="D1:E1"/>
    </sheetView>
  </sheetViews>
  <sheetFormatPr defaultRowHeight="14.5" x14ac:dyDescent="0.35"/>
  <cols>
    <col min="3" max="3" width="31.453125" customWidth="1"/>
    <col min="4" max="4" width="17.36328125" customWidth="1"/>
    <col min="5" max="5" width="22.26953125" customWidth="1"/>
    <col min="9" max="9" width="11.1796875" customWidth="1"/>
    <col min="10" max="10" width="11.81640625" customWidth="1"/>
    <col min="19" max="19" width="13.36328125" customWidth="1"/>
    <col min="20" max="20" width="11.179687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3" t="s">
        <v>8358</v>
      </c>
      <c r="R1" s="10" t="s">
        <v>8359</v>
      </c>
      <c r="S1" s="10" t="s">
        <v>8364</v>
      </c>
      <c r="T1" s="10" t="s">
        <v>8365</v>
      </c>
    </row>
    <row r="2" spans="1:20" ht="246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15186.69</v>
      </c>
      <c r="F2" t="s">
        <v>8218</v>
      </c>
      <c r="G2" t="s">
        <v>8223</v>
      </c>
      <c r="H2" t="s">
        <v>8245</v>
      </c>
      <c r="I2" s="11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304</v>
      </c>
      <c r="P2">
        <v>271.19</v>
      </c>
      <c r="Q2" s="14" t="s">
        <v>8315</v>
      </c>
      <c r="R2" t="s">
        <v>8316</v>
      </c>
      <c r="S2" s="17">
        <v>42646.092812499999</v>
      </c>
      <c r="T2" s="17">
        <v>42675.207638888889</v>
      </c>
    </row>
    <row r="3" spans="1:20" ht="188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15171.5</v>
      </c>
      <c r="F3" t="s">
        <v>8218</v>
      </c>
      <c r="G3" t="s">
        <v>8223</v>
      </c>
      <c r="H3" t="s">
        <v>8245</v>
      </c>
      <c r="I3" s="11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506</v>
      </c>
      <c r="P3">
        <v>489.4</v>
      </c>
      <c r="Q3" s="14" t="s">
        <v>8315</v>
      </c>
      <c r="R3" t="s">
        <v>8316</v>
      </c>
      <c r="S3" s="17">
        <v>42430.040798611109</v>
      </c>
      <c r="T3" s="17">
        <v>42449.999131944445</v>
      </c>
    </row>
    <row r="4" spans="1:20" ht="275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15126</v>
      </c>
      <c r="F4" t="s">
        <v>8218</v>
      </c>
      <c r="G4" t="s">
        <v>8223</v>
      </c>
      <c r="H4" t="s">
        <v>8245</v>
      </c>
      <c r="I4" s="11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303</v>
      </c>
      <c r="P4">
        <v>180.07</v>
      </c>
      <c r="Q4" s="14" t="s">
        <v>8315</v>
      </c>
      <c r="R4" t="s">
        <v>8316</v>
      </c>
      <c r="S4" s="17">
        <v>42238.13282407407</v>
      </c>
      <c r="T4" s="17">
        <v>42268.13282407407</v>
      </c>
    </row>
    <row r="5" spans="1:20" ht="232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15091.06</v>
      </c>
      <c r="F5" t="s">
        <v>8218</v>
      </c>
      <c r="G5" t="s">
        <v>8223</v>
      </c>
      <c r="H5" t="s">
        <v>8245</v>
      </c>
      <c r="I5" s="11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126</v>
      </c>
      <c r="P5">
        <v>1257.5899999999999</v>
      </c>
      <c r="Q5" s="14" t="s">
        <v>8315</v>
      </c>
      <c r="R5" t="s">
        <v>8316</v>
      </c>
      <c r="S5" s="17">
        <v>41850.400937500002</v>
      </c>
      <c r="T5" s="17">
        <v>41895.400937500002</v>
      </c>
    </row>
    <row r="6" spans="1:20" ht="246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15039</v>
      </c>
      <c r="F6" t="s">
        <v>8218</v>
      </c>
      <c r="G6" t="s">
        <v>8223</v>
      </c>
      <c r="H6" t="s">
        <v>8245</v>
      </c>
      <c r="I6" s="11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150</v>
      </c>
      <c r="P6">
        <v>95.18</v>
      </c>
      <c r="Q6" s="14" t="s">
        <v>8315</v>
      </c>
      <c r="R6" t="s">
        <v>8316</v>
      </c>
      <c r="S6" s="17">
        <v>42753.205625000002</v>
      </c>
      <c r="T6" s="17">
        <v>42783.670138888891</v>
      </c>
    </row>
    <row r="7" spans="1:20" ht="101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14750</v>
      </c>
      <c r="F7" t="s">
        <v>8218</v>
      </c>
      <c r="G7" t="s">
        <v>8223</v>
      </c>
      <c r="H7" t="s">
        <v>8245</v>
      </c>
      <c r="I7" s="11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1283</v>
      </c>
      <c r="P7">
        <v>491.67</v>
      </c>
      <c r="Q7" s="14" t="s">
        <v>8315</v>
      </c>
      <c r="R7" t="s">
        <v>8316</v>
      </c>
      <c r="S7" s="17">
        <v>42155.920219907406</v>
      </c>
      <c r="T7" s="17">
        <v>42176.888888888891</v>
      </c>
    </row>
    <row r="8" spans="1:20" ht="246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14598</v>
      </c>
      <c r="F8" t="s">
        <v>8218</v>
      </c>
      <c r="G8" t="s">
        <v>8223</v>
      </c>
      <c r="H8" t="s">
        <v>8245</v>
      </c>
      <c r="I8" s="11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429</v>
      </c>
      <c r="P8">
        <v>503.38</v>
      </c>
      <c r="Q8" s="14" t="s">
        <v>8315</v>
      </c>
      <c r="R8" t="s">
        <v>8316</v>
      </c>
      <c r="S8" s="17">
        <v>42157.591064814813</v>
      </c>
      <c r="T8" s="17">
        <v>42179.083333333328</v>
      </c>
    </row>
    <row r="9" spans="1:20" ht="275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14511</v>
      </c>
      <c r="F9" t="s">
        <v>8218</v>
      </c>
      <c r="G9" t="s">
        <v>8223</v>
      </c>
      <c r="H9" t="s">
        <v>8245</v>
      </c>
      <c r="I9" s="11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363</v>
      </c>
      <c r="P9">
        <v>468.1</v>
      </c>
      <c r="Q9" s="14" t="s">
        <v>8315</v>
      </c>
      <c r="R9" t="s">
        <v>8316</v>
      </c>
      <c r="S9" s="17">
        <v>42676.065150462964</v>
      </c>
      <c r="T9" s="17">
        <v>42721.290972222225</v>
      </c>
    </row>
    <row r="10" spans="1:20" ht="26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14450</v>
      </c>
      <c r="F10" t="s">
        <v>8218</v>
      </c>
      <c r="G10" t="s">
        <v>8223</v>
      </c>
      <c r="H10" t="s">
        <v>8245</v>
      </c>
      <c r="I10" s="11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145</v>
      </c>
      <c r="P10">
        <v>83.53</v>
      </c>
      <c r="Q10" s="14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75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14166</v>
      </c>
      <c r="F11" t="s">
        <v>8218</v>
      </c>
      <c r="G11" t="s">
        <v>8223</v>
      </c>
      <c r="H11" t="s">
        <v>8245</v>
      </c>
      <c r="I11" s="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708</v>
      </c>
      <c r="P11">
        <v>240.1</v>
      </c>
      <c r="Q11" s="14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32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14082</v>
      </c>
      <c r="F12" t="s">
        <v>8218</v>
      </c>
      <c r="G12" t="s">
        <v>8223</v>
      </c>
      <c r="H12" t="s">
        <v>8245</v>
      </c>
      <c r="I12" s="11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282</v>
      </c>
      <c r="P12">
        <v>234.7</v>
      </c>
      <c r="Q12" s="14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46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4176</v>
      </c>
      <c r="F13" t="s">
        <v>8218</v>
      </c>
      <c r="G13" t="s">
        <v>8223</v>
      </c>
      <c r="H13" t="s">
        <v>8245</v>
      </c>
      <c r="I13" s="11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209</v>
      </c>
      <c r="P13">
        <v>134.71</v>
      </c>
      <c r="Q13" s="14" t="s">
        <v>8315</v>
      </c>
      <c r="R13" t="s">
        <v>8316</v>
      </c>
      <c r="S13" s="17">
        <v>42712.23474537037</v>
      </c>
      <c r="T13" s="17">
        <v>42735.707638888889</v>
      </c>
    </row>
    <row r="14" spans="1:20" ht="275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4150</v>
      </c>
      <c r="F14" t="s">
        <v>8218</v>
      </c>
      <c r="G14" t="s">
        <v>8223</v>
      </c>
      <c r="H14" t="s">
        <v>8245</v>
      </c>
      <c r="I14" s="11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104</v>
      </c>
      <c r="P14">
        <v>68.03</v>
      </c>
      <c r="Q14" s="14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03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4145</v>
      </c>
      <c r="F15" t="s">
        <v>8218</v>
      </c>
      <c r="G15" t="s">
        <v>8223</v>
      </c>
      <c r="H15" t="s">
        <v>8245</v>
      </c>
      <c r="I15" s="11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276</v>
      </c>
      <c r="P15">
        <v>79.709999999999994</v>
      </c>
      <c r="Q15" s="14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01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4140</v>
      </c>
      <c r="F16" t="s">
        <v>8218</v>
      </c>
      <c r="G16" t="s">
        <v>8223</v>
      </c>
      <c r="H16" t="s">
        <v>8245</v>
      </c>
      <c r="I16" s="11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118</v>
      </c>
      <c r="P16">
        <v>48.14</v>
      </c>
      <c r="Q16" s="14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6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4137</v>
      </c>
      <c r="F17" t="s">
        <v>8218</v>
      </c>
      <c r="G17" t="s">
        <v>8223</v>
      </c>
      <c r="H17" t="s">
        <v>8245</v>
      </c>
      <c r="I17" s="11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138</v>
      </c>
      <c r="P17">
        <v>98.5</v>
      </c>
      <c r="Q17" s="14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75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4130</v>
      </c>
      <c r="F18" t="s">
        <v>8218</v>
      </c>
      <c r="G18" t="s">
        <v>8223</v>
      </c>
      <c r="H18" t="s">
        <v>8245</v>
      </c>
      <c r="I18" s="11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28</v>
      </c>
      <c r="P18">
        <v>34.42</v>
      </c>
      <c r="Q18" s="14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6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4092</v>
      </c>
      <c r="F19" t="s">
        <v>8218</v>
      </c>
      <c r="G19" t="s">
        <v>8223</v>
      </c>
      <c r="H19" t="s">
        <v>8245</v>
      </c>
      <c r="I19" s="11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20</v>
      </c>
      <c r="P19">
        <v>17.190000000000001</v>
      </c>
      <c r="Q19" s="14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46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4085</v>
      </c>
      <c r="F20" t="s">
        <v>8218</v>
      </c>
      <c r="G20" t="s">
        <v>8223</v>
      </c>
      <c r="H20" t="s">
        <v>8245</v>
      </c>
      <c r="I20" s="11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117</v>
      </c>
      <c r="P20">
        <v>127.66</v>
      </c>
      <c r="Q20" s="14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75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4085</v>
      </c>
      <c r="F21" t="s">
        <v>8218</v>
      </c>
      <c r="G21" t="s">
        <v>8223</v>
      </c>
      <c r="H21" t="s">
        <v>8245</v>
      </c>
      <c r="I21" s="1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136</v>
      </c>
      <c r="P21">
        <v>170.21</v>
      </c>
      <c r="Q21" s="14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6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4081</v>
      </c>
      <c r="F22" t="s">
        <v>8218</v>
      </c>
      <c r="G22" t="s">
        <v>8223</v>
      </c>
      <c r="H22" t="s">
        <v>8245</v>
      </c>
      <c r="I22" s="11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204</v>
      </c>
      <c r="P22">
        <v>140.72</v>
      </c>
      <c r="Q22" s="14" t="s">
        <v>8315</v>
      </c>
      <c r="R22" t="s">
        <v>8316</v>
      </c>
      <c r="S22" s="17">
        <v>42195.749745370369</v>
      </c>
      <c r="T22" s="17">
        <v>42206.125</v>
      </c>
    </row>
    <row r="23" spans="1:20" ht="203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4078</v>
      </c>
      <c r="F23" t="s">
        <v>8218</v>
      </c>
      <c r="G23" t="s">
        <v>8223</v>
      </c>
      <c r="H23" t="s">
        <v>8245</v>
      </c>
      <c r="I23" s="11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163</v>
      </c>
      <c r="P23">
        <v>81.56</v>
      </c>
      <c r="Q23" s="14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7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375</v>
      </c>
      <c r="F24" t="s">
        <v>8218</v>
      </c>
      <c r="G24" t="s">
        <v>8223</v>
      </c>
      <c r="H24" t="s">
        <v>8245</v>
      </c>
      <c r="I24" s="11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30</v>
      </c>
      <c r="P24">
        <v>13.39</v>
      </c>
      <c r="Q24" s="14" t="s">
        <v>8315</v>
      </c>
      <c r="R24" t="s">
        <v>8316</v>
      </c>
      <c r="S24" s="17">
        <v>42018.94159722222</v>
      </c>
      <c r="T24" s="17">
        <v>42047.291666666672</v>
      </c>
    </row>
    <row r="25" spans="1:20" ht="174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375</v>
      </c>
      <c r="F25" t="s">
        <v>8218</v>
      </c>
      <c r="G25" t="s">
        <v>8223</v>
      </c>
      <c r="H25" t="s">
        <v>8245</v>
      </c>
      <c r="I25" s="11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38</v>
      </c>
      <c r="P25">
        <v>20.83</v>
      </c>
      <c r="Q25" s="14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32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371</v>
      </c>
      <c r="F26" t="s">
        <v>8218</v>
      </c>
      <c r="G26" t="s">
        <v>8223</v>
      </c>
      <c r="H26" t="s">
        <v>8245</v>
      </c>
      <c r="I26" s="11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6</v>
      </c>
      <c r="P26">
        <v>3.44</v>
      </c>
      <c r="Q26" s="14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03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369</v>
      </c>
      <c r="F27" t="s">
        <v>8218</v>
      </c>
      <c r="G27" t="s">
        <v>8223</v>
      </c>
      <c r="H27" t="s">
        <v>8245</v>
      </c>
      <c r="I27" s="11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7</v>
      </c>
      <c r="P27">
        <v>2.6</v>
      </c>
      <c r="Q27" s="14" t="s">
        <v>8315</v>
      </c>
      <c r="R27" t="s">
        <v>8316</v>
      </c>
      <c r="S27" s="17">
        <v>42558.189432870371</v>
      </c>
      <c r="T27" s="17">
        <v>42587.875</v>
      </c>
    </row>
    <row r="28" spans="1:20" ht="275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362</v>
      </c>
      <c r="F28" t="s">
        <v>8218</v>
      </c>
      <c r="G28" t="s">
        <v>8223</v>
      </c>
      <c r="H28" t="s">
        <v>8245</v>
      </c>
      <c r="I28" s="11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36</v>
      </c>
      <c r="P28">
        <v>9.5299999999999994</v>
      </c>
      <c r="Q28" s="14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17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361</v>
      </c>
      <c r="F29" t="s">
        <v>8218</v>
      </c>
      <c r="G29" t="s">
        <v>8223</v>
      </c>
      <c r="H29" t="s">
        <v>8245</v>
      </c>
      <c r="I29" s="11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18</v>
      </c>
      <c r="P29">
        <v>18.05</v>
      </c>
      <c r="Q29" s="14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30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360</v>
      </c>
      <c r="F30" t="s">
        <v>8218</v>
      </c>
      <c r="G30" t="s">
        <v>8223</v>
      </c>
      <c r="H30" t="s">
        <v>8245</v>
      </c>
      <c r="I30" s="11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12</v>
      </c>
      <c r="P30">
        <v>15</v>
      </c>
      <c r="Q30" s="14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46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360</v>
      </c>
      <c r="F31" t="s">
        <v>8218</v>
      </c>
      <c r="G31" t="s">
        <v>8223</v>
      </c>
      <c r="H31" t="s">
        <v>8245</v>
      </c>
      <c r="I31" s="1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12</v>
      </c>
      <c r="P31">
        <v>5.45</v>
      </c>
      <c r="Q31" s="14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6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360</v>
      </c>
      <c r="F32" t="s">
        <v>8218</v>
      </c>
      <c r="G32" t="s">
        <v>8223</v>
      </c>
      <c r="H32" t="s">
        <v>8245</v>
      </c>
      <c r="I32" s="11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18</v>
      </c>
      <c r="P32">
        <v>12.86</v>
      </c>
      <c r="Q32" s="14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6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359</v>
      </c>
      <c r="F33" t="s">
        <v>8218</v>
      </c>
      <c r="G33" t="s">
        <v>8223</v>
      </c>
      <c r="H33" t="s">
        <v>8245</v>
      </c>
      <c r="I33" s="11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18</v>
      </c>
      <c r="P33">
        <v>14.96</v>
      </c>
      <c r="Q33" s="14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17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355</v>
      </c>
      <c r="F34" t="s">
        <v>8218</v>
      </c>
      <c r="G34" t="s">
        <v>8223</v>
      </c>
      <c r="H34" t="s">
        <v>8245</v>
      </c>
      <c r="I34" s="11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51</v>
      </c>
      <c r="P34">
        <v>17.75</v>
      </c>
      <c r="Q34" s="14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46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346</v>
      </c>
      <c r="F35" t="s">
        <v>8218</v>
      </c>
      <c r="G35" t="s">
        <v>8223</v>
      </c>
      <c r="H35" t="s">
        <v>8245</v>
      </c>
      <c r="I35" s="11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3</v>
      </c>
      <c r="P35">
        <v>2.4500000000000002</v>
      </c>
      <c r="Q35" s="14" t="s">
        <v>8315</v>
      </c>
      <c r="R35" t="s">
        <v>8316</v>
      </c>
      <c r="S35" s="17">
        <v>42158.065694444449</v>
      </c>
      <c r="T35" s="17">
        <v>42201</v>
      </c>
    </row>
    <row r="36" spans="1:20" ht="87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340</v>
      </c>
      <c r="F36" t="s">
        <v>8218</v>
      </c>
      <c r="G36" t="s">
        <v>8223</v>
      </c>
      <c r="H36" t="s">
        <v>8245</v>
      </c>
      <c r="I36" s="11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7</v>
      </c>
      <c r="P36">
        <v>3.66</v>
      </c>
      <c r="Q36" s="14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32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338</v>
      </c>
      <c r="F37" t="s">
        <v>8218</v>
      </c>
      <c r="G37" t="s">
        <v>8223</v>
      </c>
      <c r="H37" t="s">
        <v>8245</v>
      </c>
      <c r="I37" s="11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8</v>
      </c>
      <c r="P37">
        <v>4.9000000000000004</v>
      </c>
      <c r="Q37" s="14" t="s">
        <v>8315</v>
      </c>
      <c r="R37" t="s">
        <v>8316</v>
      </c>
      <c r="S37" s="17">
        <v>42208.84646990741</v>
      </c>
      <c r="T37" s="17">
        <v>42238.84646990741</v>
      </c>
    </row>
    <row r="38" spans="1:20" ht="246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335</v>
      </c>
      <c r="F38" t="s">
        <v>8218</v>
      </c>
      <c r="G38" t="s">
        <v>8223</v>
      </c>
      <c r="H38" t="s">
        <v>8245</v>
      </c>
      <c r="I38" s="11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13</v>
      </c>
      <c r="P38">
        <v>15.95</v>
      </c>
      <c r="Q38" s="14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46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335</v>
      </c>
      <c r="F39" t="s">
        <v>8218</v>
      </c>
      <c r="G39" t="s">
        <v>8223</v>
      </c>
      <c r="H39" t="s">
        <v>8245</v>
      </c>
      <c r="I39" s="11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13</v>
      </c>
      <c r="P39">
        <v>5.88</v>
      </c>
      <c r="Q39" s="14" t="s">
        <v>8315</v>
      </c>
      <c r="R39" t="s">
        <v>8316</v>
      </c>
      <c r="S39" s="17">
        <v>41759.13962962963</v>
      </c>
      <c r="T39" s="17">
        <v>41791.165972222225</v>
      </c>
    </row>
    <row r="40" spans="1:20" ht="217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334</v>
      </c>
      <c r="F40" t="s">
        <v>8218</v>
      </c>
      <c r="G40" t="s">
        <v>8223</v>
      </c>
      <c r="H40" t="s">
        <v>8245</v>
      </c>
      <c r="I40" s="11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</v>
      </c>
      <c r="P40">
        <v>3.48</v>
      </c>
      <c r="Q40" s="14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32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325</v>
      </c>
      <c r="F41" t="s">
        <v>8218</v>
      </c>
      <c r="G41" t="s">
        <v>8223</v>
      </c>
      <c r="H41" t="s">
        <v>8245</v>
      </c>
      <c r="I41" s="1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3</v>
      </c>
      <c r="P41">
        <v>3.19</v>
      </c>
      <c r="Q41" s="14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6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320</v>
      </c>
      <c r="F42" t="s">
        <v>8218</v>
      </c>
      <c r="G42" t="s">
        <v>8223</v>
      </c>
      <c r="H42" t="s">
        <v>8245</v>
      </c>
      <c r="I42" s="11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5</v>
      </c>
      <c r="P42">
        <v>3.4</v>
      </c>
      <c r="Q42" s="14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03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317</v>
      </c>
      <c r="F43" t="s">
        <v>8218</v>
      </c>
      <c r="G43" t="s">
        <v>8223</v>
      </c>
      <c r="H43" t="s">
        <v>8245</v>
      </c>
      <c r="I43" s="11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49</v>
      </c>
      <c r="P43">
        <v>21.13</v>
      </c>
      <c r="Q43" s="14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46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312</v>
      </c>
      <c r="F44" t="s">
        <v>8218</v>
      </c>
      <c r="G44" t="s">
        <v>8223</v>
      </c>
      <c r="H44" t="s">
        <v>8245</v>
      </c>
      <c r="I44" s="11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16</v>
      </c>
      <c r="P44">
        <v>16.420000000000002</v>
      </c>
      <c r="Q44" s="14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46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311</v>
      </c>
      <c r="F45" t="s">
        <v>8218</v>
      </c>
      <c r="G45" t="s">
        <v>8223</v>
      </c>
      <c r="H45" t="s">
        <v>8245</v>
      </c>
      <c r="I45" s="11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16</v>
      </c>
      <c r="P45">
        <v>13.52</v>
      </c>
      <c r="Q45" s="14" t="s">
        <v>8315</v>
      </c>
      <c r="R45" t="s">
        <v>8316</v>
      </c>
      <c r="S45" s="17">
        <v>42494.683634259258</v>
      </c>
      <c r="T45" s="17">
        <v>42524.6875</v>
      </c>
    </row>
    <row r="46" spans="1:20" ht="174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310</v>
      </c>
      <c r="F46" t="s">
        <v>8218</v>
      </c>
      <c r="G46" t="s">
        <v>8223</v>
      </c>
      <c r="H46" t="s">
        <v>8245</v>
      </c>
      <c r="I46" s="11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</v>
      </c>
      <c r="P46">
        <v>28.18</v>
      </c>
      <c r="Q46" s="14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74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310</v>
      </c>
      <c r="F47" t="s">
        <v>8218</v>
      </c>
      <c r="G47" t="s">
        <v>8223</v>
      </c>
      <c r="H47" t="s">
        <v>8245</v>
      </c>
      <c r="I47" s="11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10</v>
      </c>
      <c r="P47">
        <v>5.96</v>
      </c>
      <c r="Q47" s="14" t="s">
        <v>8315</v>
      </c>
      <c r="R47" t="s">
        <v>8316</v>
      </c>
      <c r="S47" s="17">
        <v>42171.824884259258</v>
      </c>
      <c r="T47" s="17">
        <v>42201.824884259258</v>
      </c>
    </row>
    <row r="48" spans="1:20" ht="87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302</v>
      </c>
      <c r="F48" t="s">
        <v>8218</v>
      </c>
      <c r="G48" t="s">
        <v>8223</v>
      </c>
      <c r="H48" t="s">
        <v>8245</v>
      </c>
      <c r="I48" s="11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11</v>
      </c>
      <c r="P48">
        <v>8.6300000000000008</v>
      </c>
      <c r="Q48" s="14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6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301</v>
      </c>
      <c r="F49" t="s">
        <v>8218</v>
      </c>
      <c r="G49" t="s">
        <v>8223</v>
      </c>
      <c r="H49" t="s">
        <v>8245</v>
      </c>
      <c r="I49" s="11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67</v>
      </c>
      <c r="P49">
        <v>27.36</v>
      </c>
      <c r="Q49" s="14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46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301</v>
      </c>
      <c r="F50" t="s">
        <v>8218</v>
      </c>
      <c r="G50" t="s">
        <v>8223</v>
      </c>
      <c r="H50" t="s">
        <v>8245</v>
      </c>
      <c r="I50" s="11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15</v>
      </c>
      <c r="P50">
        <v>5.57</v>
      </c>
      <c r="Q50" s="14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6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300</v>
      </c>
      <c r="F51" t="s">
        <v>8218</v>
      </c>
      <c r="G51" t="s">
        <v>8223</v>
      </c>
      <c r="H51" t="s">
        <v>8245</v>
      </c>
      <c r="I51" s="1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9</v>
      </c>
      <c r="P51">
        <v>9.68</v>
      </c>
      <c r="Q51" s="14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46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205</v>
      </c>
      <c r="F52" t="s">
        <v>8218</v>
      </c>
      <c r="G52" t="s">
        <v>8223</v>
      </c>
      <c r="H52" t="s">
        <v>8245</v>
      </c>
      <c r="I52" s="11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4</v>
      </c>
      <c r="P52">
        <v>1.9</v>
      </c>
      <c r="Q52" s="14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46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204</v>
      </c>
      <c r="F53" t="s">
        <v>8218</v>
      </c>
      <c r="G53" t="s">
        <v>8223</v>
      </c>
      <c r="H53" t="s">
        <v>8245</v>
      </c>
      <c r="I53" s="11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20</v>
      </c>
      <c r="P53">
        <v>10.199999999999999</v>
      </c>
      <c r="Q53" s="14" t="s">
        <v>8315</v>
      </c>
      <c r="R53" t="s">
        <v>8316</v>
      </c>
      <c r="S53" s="17">
        <v>42036.24428240741</v>
      </c>
      <c r="T53" s="17">
        <v>42064.290972222225</v>
      </c>
    </row>
    <row r="54" spans="1:20" ht="275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203.9</v>
      </c>
      <c r="F54" t="s">
        <v>8218</v>
      </c>
      <c r="G54" t="s">
        <v>8223</v>
      </c>
      <c r="H54" t="s">
        <v>8245</v>
      </c>
      <c r="I54" s="11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2</v>
      </c>
      <c r="P54">
        <v>2.08</v>
      </c>
      <c r="Q54" s="14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46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202</v>
      </c>
      <c r="F55" t="s">
        <v>8218</v>
      </c>
      <c r="G55" t="s">
        <v>8223</v>
      </c>
      <c r="H55" t="s">
        <v>8245</v>
      </c>
      <c r="I55" s="11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4</v>
      </c>
      <c r="P55">
        <v>1.03</v>
      </c>
      <c r="Q55" s="14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90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202</v>
      </c>
      <c r="F56" t="s">
        <v>8218</v>
      </c>
      <c r="G56" t="s">
        <v>8223</v>
      </c>
      <c r="H56" t="s">
        <v>8245</v>
      </c>
      <c r="I56" s="11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13</v>
      </c>
      <c r="P56">
        <v>5.18</v>
      </c>
      <c r="Q56" s="14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6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201</v>
      </c>
      <c r="F57" t="s">
        <v>8218</v>
      </c>
      <c r="G57" t="s">
        <v>8223</v>
      </c>
      <c r="H57" t="s">
        <v>8245</v>
      </c>
      <c r="I57" s="11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2</v>
      </c>
      <c r="P57">
        <v>1.57</v>
      </c>
      <c r="Q57" s="14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88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201</v>
      </c>
      <c r="F58" t="s">
        <v>8218</v>
      </c>
      <c r="G58" t="s">
        <v>8223</v>
      </c>
      <c r="H58" t="s">
        <v>8245</v>
      </c>
      <c r="I58" s="11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4</v>
      </c>
      <c r="P58">
        <v>2.83</v>
      </c>
      <c r="Q58" s="14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74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201</v>
      </c>
      <c r="F59" t="s">
        <v>8218</v>
      </c>
      <c r="G59" t="s">
        <v>8223</v>
      </c>
      <c r="H59" t="s">
        <v>8245</v>
      </c>
      <c r="I59" s="11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6</v>
      </c>
      <c r="P59">
        <v>4.28</v>
      </c>
      <c r="Q59" s="14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32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200</v>
      </c>
      <c r="F60" t="s">
        <v>8218</v>
      </c>
      <c r="G60" t="s">
        <v>8223</v>
      </c>
      <c r="H60" t="s">
        <v>8245</v>
      </c>
      <c r="I60" s="11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3</v>
      </c>
      <c r="P60">
        <v>2.2000000000000002</v>
      </c>
      <c r="Q60" s="14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6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200</v>
      </c>
      <c r="F61" t="s">
        <v>8218</v>
      </c>
      <c r="G61" t="s">
        <v>8223</v>
      </c>
      <c r="H61" t="s">
        <v>8245</v>
      </c>
      <c r="I61" s="1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6</v>
      </c>
      <c r="P61">
        <v>4.6500000000000004</v>
      </c>
      <c r="Q61" s="14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74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200</v>
      </c>
      <c r="F62" t="s">
        <v>8218</v>
      </c>
      <c r="G62" t="s">
        <v>8223</v>
      </c>
      <c r="H62" t="s">
        <v>8245</v>
      </c>
      <c r="I62" s="11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</v>
      </c>
      <c r="P62">
        <v>11.76</v>
      </c>
      <c r="Q62" s="14" t="s">
        <v>8315</v>
      </c>
      <c r="R62" t="s">
        <v>8316</v>
      </c>
      <c r="S62" s="17">
        <v>42694.110185185185</v>
      </c>
      <c r="T62" s="17">
        <v>42709.041666666672</v>
      </c>
    </row>
    <row r="63" spans="1:20" ht="290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200</v>
      </c>
      <c r="F63" t="s">
        <v>8218</v>
      </c>
      <c r="G63" t="s">
        <v>8223</v>
      </c>
      <c r="H63" t="s">
        <v>8245</v>
      </c>
      <c r="I63" s="11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4</v>
      </c>
      <c r="P63">
        <v>6.06</v>
      </c>
      <c r="Q63" s="14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75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200</v>
      </c>
      <c r="F64" t="s">
        <v>8218</v>
      </c>
      <c r="G64" t="s">
        <v>8223</v>
      </c>
      <c r="H64" t="s">
        <v>8245</v>
      </c>
      <c r="I64" s="11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4</v>
      </c>
      <c r="P64">
        <v>2.2999999999999998</v>
      </c>
      <c r="Q64" s="14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6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200</v>
      </c>
      <c r="F65" t="s">
        <v>8218</v>
      </c>
      <c r="G65" t="s">
        <v>8223</v>
      </c>
      <c r="H65" t="s">
        <v>8245</v>
      </c>
      <c r="I65" s="11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3</v>
      </c>
      <c r="P65">
        <v>1.77</v>
      </c>
      <c r="Q65" s="14" t="s">
        <v>8315</v>
      </c>
      <c r="R65" t="s">
        <v>8316</v>
      </c>
      <c r="S65" s="17">
        <v>41941.683865740742</v>
      </c>
      <c r="T65" s="17">
        <v>41970.125</v>
      </c>
    </row>
    <row r="66" spans="1:20" ht="304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199</v>
      </c>
      <c r="F66" t="s">
        <v>8218</v>
      </c>
      <c r="G66" t="s">
        <v>8223</v>
      </c>
      <c r="H66" t="s">
        <v>8245</v>
      </c>
      <c r="I66" s="11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7</v>
      </c>
      <c r="P66">
        <v>6.63</v>
      </c>
      <c r="Q66" s="14" t="s">
        <v>8315</v>
      </c>
      <c r="R66" t="s">
        <v>8316</v>
      </c>
      <c r="S66" s="17">
        <v>42026.88118055556</v>
      </c>
      <c r="T66" s="17">
        <v>42086.093055555553</v>
      </c>
    </row>
    <row r="67" spans="1:20" ht="26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196</v>
      </c>
      <c r="F67" t="s">
        <v>8218</v>
      </c>
      <c r="G67" t="s">
        <v>8223</v>
      </c>
      <c r="H67" t="s">
        <v>8245</v>
      </c>
      <c r="I67" s="11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26</v>
      </c>
      <c r="P67">
        <v>12.25</v>
      </c>
      <c r="Q67" s="14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6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196</v>
      </c>
      <c r="F68" t="s">
        <v>8218</v>
      </c>
      <c r="G68" t="s">
        <v>8223</v>
      </c>
      <c r="H68" t="s">
        <v>8245</v>
      </c>
      <c r="I68" s="11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4</v>
      </c>
      <c r="P68">
        <v>4.26</v>
      </c>
      <c r="Q68" s="14" t="s">
        <v>8315</v>
      </c>
      <c r="R68" t="s">
        <v>8316</v>
      </c>
      <c r="S68" s="17">
        <v>41993.824340277773</v>
      </c>
      <c r="T68" s="17">
        <v>42010.25</v>
      </c>
    </row>
    <row r="69" spans="1:20" ht="203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195</v>
      </c>
      <c r="F69" t="s">
        <v>8218</v>
      </c>
      <c r="G69" t="s">
        <v>8223</v>
      </c>
      <c r="H69" t="s">
        <v>8245</v>
      </c>
      <c r="I69" s="11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7</v>
      </c>
      <c r="P69">
        <v>8.1300000000000008</v>
      </c>
      <c r="Q69" s="14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32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100</v>
      </c>
      <c r="F70" t="s">
        <v>8218</v>
      </c>
      <c r="G70" t="s">
        <v>8223</v>
      </c>
      <c r="H70" t="s">
        <v>8245</v>
      </c>
      <c r="I70" s="11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</v>
      </c>
      <c r="P70">
        <v>0.47</v>
      </c>
      <c r="Q70" s="14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30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100</v>
      </c>
      <c r="F71" t="s">
        <v>8218</v>
      </c>
      <c r="G71" t="s">
        <v>8223</v>
      </c>
      <c r="H71" t="s">
        <v>8245</v>
      </c>
      <c r="I71" s="1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6</v>
      </c>
      <c r="P71">
        <v>1.75</v>
      </c>
      <c r="Q71" s="14" t="s">
        <v>8315</v>
      </c>
      <c r="R71" t="s">
        <v>8316</v>
      </c>
      <c r="S71" s="17">
        <v>41891.665324074071</v>
      </c>
      <c r="T71" s="17">
        <v>41913.166666666664</v>
      </c>
    </row>
    <row r="72" spans="1:20" ht="304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100</v>
      </c>
      <c r="F72" t="s">
        <v>8218</v>
      </c>
      <c r="G72" t="s">
        <v>8223</v>
      </c>
      <c r="H72" t="s">
        <v>8245</v>
      </c>
      <c r="I72" s="11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8</v>
      </c>
      <c r="P72">
        <v>4</v>
      </c>
      <c r="Q72" s="14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90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96</v>
      </c>
      <c r="F73" t="s">
        <v>8218</v>
      </c>
      <c r="G73" t="s">
        <v>8223</v>
      </c>
      <c r="H73" t="s">
        <v>8245</v>
      </c>
      <c r="I73" s="11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3</v>
      </c>
      <c r="P73">
        <v>0.92</v>
      </c>
      <c r="Q73" s="14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88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95</v>
      </c>
      <c r="F74" t="s">
        <v>8218</v>
      </c>
      <c r="G74" t="s">
        <v>8223</v>
      </c>
      <c r="H74" t="s">
        <v>8245</v>
      </c>
      <c r="I74" s="11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3</v>
      </c>
      <c r="P74">
        <v>2.79</v>
      </c>
      <c r="Q74" s="14" t="s">
        <v>8315</v>
      </c>
      <c r="R74" t="s">
        <v>8316</v>
      </c>
      <c r="S74" s="17">
        <v>41862.83997685185</v>
      </c>
      <c r="T74" s="17">
        <v>41892.83997685185</v>
      </c>
    </row>
    <row r="75" spans="1:20" ht="203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95</v>
      </c>
      <c r="F75" t="s">
        <v>8218</v>
      </c>
      <c r="G75" t="s">
        <v>8223</v>
      </c>
      <c r="H75" t="s">
        <v>8245</v>
      </c>
      <c r="I75" s="11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</v>
      </c>
      <c r="P75">
        <v>0.39</v>
      </c>
      <c r="Q75" s="14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6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95</v>
      </c>
      <c r="F76" t="s">
        <v>8218</v>
      </c>
      <c r="G76" t="s">
        <v>8223</v>
      </c>
      <c r="H76" t="s">
        <v>8245</v>
      </c>
      <c r="I76" s="11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</v>
      </c>
      <c r="P76">
        <v>0.77</v>
      </c>
      <c r="Q76" s="14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75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94</v>
      </c>
      <c r="F77" t="s">
        <v>8218</v>
      </c>
      <c r="G77" t="s">
        <v>8223</v>
      </c>
      <c r="H77" t="s">
        <v>8245</v>
      </c>
      <c r="I77" s="11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2</v>
      </c>
      <c r="P77">
        <v>1.06</v>
      </c>
      <c r="Q77" s="14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01.5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93</v>
      </c>
      <c r="F78" t="s">
        <v>8218</v>
      </c>
      <c r="G78" t="s">
        <v>8223</v>
      </c>
      <c r="H78" t="s">
        <v>8245</v>
      </c>
      <c r="I78" s="11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2</v>
      </c>
      <c r="P78">
        <v>2.27</v>
      </c>
      <c r="Q78" s="14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16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92</v>
      </c>
      <c r="F79" t="s">
        <v>8218</v>
      </c>
      <c r="G79" t="s">
        <v>8223</v>
      </c>
      <c r="H79" t="s">
        <v>8245</v>
      </c>
      <c r="I79" s="11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2</v>
      </c>
      <c r="P79">
        <v>1.33</v>
      </c>
      <c r="Q79" s="14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88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91</v>
      </c>
      <c r="F80" t="s">
        <v>8218</v>
      </c>
      <c r="G80" t="s">
        <v>8223</v>
      </c>
      <c r="H80" t="s">
        <v>8245</v>
      </c>
      <c r="I80" s="11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6</v>
      </c>
      <c r="P80">
        <v>1.75</v>
      </c>
      <c r="Q80" s="14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32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90</v>
      </c>
      <c r="F81" t="s">
        <v>8218</v>
      </c>
      <c r="G81" t="s">
        <v>8223</v>
      </c>
      <c r="H81" t="s">
        <v>8245</v>
      </c>
      <c r="I81" s="1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2</v>
      </c>
      <c r="P81">
        <v>1.58</v>
      </c>
      <c r="Q81" s="14" t="s">
        <v>8315</v>
      </c>
      <c r="R81" t="s">
        <v>8316</v>
      </c>
      <c r="S81" s="17">
        <v>41841.26489583333</v>
      </c>
      <c r="T81" s="17">
        <v>41864.207638888889</v>
      </c>
    </row>
    <row r="82" spans="1:20" ht="246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90</v>
      </c>
      <c r="F82" t="s">
        <v>8218</v>
      </c>
      <c r="G82" t="s">
        <v>8223</v>
      </c>
      <c r="H82" t="s">
        <v>8245</v>
      </c>
      <c r="I82" s="11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2</v>
      </c>
      <c r="P82">
        <v>1.43</v>
      </c>
      <c r="Q82" s="14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46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90</v>
      </c>
      <c r="F83" t="s">
        <v>8218</v>
      </c>
      <c r="G83" t="s">
        <v>8223</v>
      </c>
      <c r="H83" t="s">
        <v>8245</v>
      </c>
      <c r="I83" s="11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</v>
      </c>
      <c r="P83">
        <v>1.25</v>
      </c>
      <c r="Q83" s="14" t="s">
        <v>8315</v>
      </c>
      <c r="R83" t="s">
        <v>8316</v>
      </c>
      <c r="S83" s="17">
        <v>41775.753761574073</v>
      </c>
      <c r="T83" s="17">
        <v>41805.753761574073</v>
      </c>
    </row>
    <row r="84" spans="1:20" ht="26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90</v>
      </c>
      <c r="F84" t="s">
        <v>8218</v>
      </c>
      <c r="G84" t="s">
        <v>8223</v>
      </c>
      <c r="H84" t="s">
        <v>8245</v>
      </c>
      <c r="I84" s="11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4</v>
      </c>
      <c r="P84">
        <v>1.27</v>
      </c>
      <c r="Q84" s="14" t="s">
        <v>8315</v>
      </c>
      <c r="R84" t="s">
        <v>8316</v>
      </c>
      <c r="S84" s="17">
        <v>41766.80572916667</v>
      </c>
      <c r="T84" s="17">
        <v>41799.80572916667</v>
      </c>
    </row>
    <row r="85" spans="1:20" ht="26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90</v>
      </c>
      <c r="F85" t="s">
        <v>8218</v>
      </c>
      <c r="G85" t="s">
        <v>8223</v>
      </c>
      <c r="H85" t="s">
        <v>8245</v>
      </c>
      <c r="I85" s="11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12</v>
      </c>
      <c r="P85">
        <v>4.29</v>
      </c>
      <c r="Q85" s="14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46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90</v>
      </c>
      <c r="F86" t="s">
        <v>8218</v>
      </c>
      <c r="G86" t="s">
        <v>8223</v>
      </c>
      <c r="H86" t="s">
        <v>8245</v>
      </c>
      <c r="I86" s="11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0</v>
      </c>
      <c r="P86">
        <v>0.1</v>
      </c>
      <c r="Q86" s="14" t="s">
        <v>8315</v>
      </c>
      <c r="R86" t="s">
        <v>8316</v>
      </c>
      <c r="S86" s="17">
        <v>41940.69158564815</v>
      </c>
      <c r="T86" s="17">
        <v>41969.332638888889</v>
      </c>
    </row>
    <row r="87" spans="1:20" ht="116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86</v>
      </c>
      <c r="F87" t="s">
        <v>8218</v>
      </c>
      <c r="G87" t="s">
        <v>8223</v>
      </c>
      <c r="H87" t="s">
        <v>8245</v>
      </c>
      <c r="I87" s="11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3</v>
      </c>
      <c r="P87">
        <v>1.56</v>
      </c>
      <c r="Q87" s="14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46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86</v>
      </c>
      <c r="F88" t="s">
        <v>8218</v>
      </c>
      <c r="G88" t="s">
        <v>8223</v>
      </c>
      <c r="H88" t="s">
        <v>8245</v>
      </c>
      <c r="I88" s="11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3</v>
      </c>
      <c r="P88">
        <v>1.41</v>
      </c>
      <c r="Q88" s="14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59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85</v>
      </c>
      <c r="F89" t="s">
        <v>8218</v>
      </c>
      <c r="G89" t="s">
        <v>8223</v>
      </c>
      <c r="H89" t="s">
        <v>8245</v>
      </c>
      <c r="I89" s="11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</v>
      </c>
      <c r="P89">
        <v>1.04</v>
      </c>
      <c r="Q89" s="14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03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85</v>
      </c>
      <c r="F90" t="s">
        <v>8218</v>
      </c>
      <c r="G90" t="s">
        <v>8223</v>
      </c>
      <c r="H90" t="s">
        <v>8245</v>
      </c>
      <c r="I90" s="11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4</v>
      </c>
      <c r="P90">
        <v>1.2</v>
      </c>
      <c r="Q90" s="14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46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85</v>
      </c>
      <c r="F91" t="s">
        <v>8218</v>
      </c>
      <c r="G91" t="s">
        <v>8223</v>
      </c>
      <c r="H91" t="s">
        <v>8245</v>
      </c>
      <c r="I91" s="1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4</v>
      </c>
      <c r="P91">
        <v>2.93</v>
      </c>
      <c r="Q91" s="14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6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85</v>
      </c>
      <c r="F92" t="s">
        <v>8218</v>
      </c>
      <c r="G92" t="s">
        <v>8223</v>
      </c>
      <c r="H92" t="s">
        <v>8245</v>
      </c>
      <c r="I92" s="11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</v>
      </c>
      <c r="P92">
        <v>1.1499999999999999</v>
      </c>
      <c r="Q92" s="14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75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85</v>
      </c>
      <c r="F93" t="s">
        <v>8218</v>
      </c>
      <c r="G93" t="s">
        <v>8223</v>
      </c>
      <c r="H93" t="s">
        <v>8245</v>
      </c>
      <c r="I93" s="11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3</v>
      </c>
      <c r="P93">
        <v>3.7</v>
      </c>
      <c r="Q93" s="14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75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85</v>
      </c>
      <c r="F94" t="s">
        <v>8218</v>
      </c>
      <c r="G94" t="s">
        <v>8223</v>
      </c>
      <c r="H94" t="s">
        <v>8245</v>
      </c>
      <c r="I94" s="11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2</v>
      </c>
      <c r="P94">
        <v>1.42</v>
      </c>
      <c r="Q94" s="14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75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83</v>
      </c>
      <c r="F95" t="s">
        <v>8218</v>
      </c>
      <c r="G95" t="s">
        <v>8223</v>
      </c>
      <c r="H95" t="s">
        <v>8245</v>
      </c>
      <c r="I95" s="11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4</v>
      </c>
      <c r="P95">
        <v>1.51</v>
      </c>
      <c r="Q95" s="14" t="s">
        <v>8315</v>
      </c>
      <c r="R95" t="s">
        <v>8316</v>
      </c>
      <c r="S95" s="17">
        <v>41477.930914351848</v>
      </c>
      <c r="T95" s="17">
        <v>41504.625</v>
      </c>
    </row>
    <row r="96" spans="1:20" ht="232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82.01</v>
      </c>
      <c r="F96" t="s">
        <v>8218</v>
      </c>
      <c r="G96" t="s">
        <v>8223</v>
      </c>
      <c r="H96" t="s">
        <v>8245</v>
      </c>
      <c r="I96" s="11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3</v>
      </c>
      <c r="P96">
        <v>1.61</v>
      </c>
      <c r="Q96" s="14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74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82</v>
      </c>
      <c r="F97" t="s">
        <v>8218</v>
      </c>
      <c r="G97" t="s">
        <v>8223</v>
      </c>
      <c r="H97" t="s">
        <v>8245</v>
      </c>
      <c r="I97" s="11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2</v>
      </c>
      <c r="P97">
        <v>1.32</v>
      </c>
      <c r="Q97" s="14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32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80</v>
      </c>
      <c r="F98" t="s">
        <v>8218</v>
      </c>
      <c r="G98" t="s">
        <v>8223</v>
      </c>
      <c r="H98" t="s">
        <v>8245</v>
      </c>
      <c r="I98" s="11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</v>
      </c>
      <c r="P98">
        <v>0.53</v>
      </c>
      <c r="Q98" s="14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03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80</v>
      </c>
      <c r="F99" t="s">
        <v>8218</v>
      </c>
      <c r="G99" t="s">
        <v>8223</v>
      </c>
      <c r="H99" t="s">
        <v>8245</v>
      </c>
      <c r="I99" s="11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3</v>
      </c>
      <c r="P99">
        <v>1.18</v>
      </c>
      <c r="Q99" s="14" t="s">
        <v>8315</v>
      </c>
      <c r="R99" t="s">
        <v>8316</v>
      </c>
      <c r="S99" s="17">
        <v>41491.79478009259</v>
      </c>
      <c r="T99" s="17">
        <v>41509.79478009259</v>
      </c>
    </row>
    <row r="100" spans="1:20" ht="188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80</v>
      </c>
      <c r="F100" t="s">
        <v>8218</v>
      </c>
      <c r="G100" t="s">
        <v>8223</v>
      </c>
      <c r="H100" t="s">
        <v>8245</v>
      </c>
      <c r="I100" s="11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2</v>
      </c>
      <c r="P100">
        <v>1.74</v>
      </c>
      <c r="Q100" s="14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90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78</v>
      </c>
      <c r="F101" t="s">
        <v>8218</v>
      </c>
      <c r="G101" t="s">
        <v>8223</v>
      </c>
      <c r="H101" t="s">
        <v>8245</v>
      </c>
      <c r="I101" s="1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</v>
      </c>
      <c r="P101">
        <v>0.32</v>
      </c>
      <c r="Q101" s="14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46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71</v>
      </c>
      <c r="F102" t="s">
        <v>8218</v>
      </c>
      <c r="G102" t="s">
        <v>8223</v>
      </c>
      <c r="H102" t="s">
        <v>8245</v>
      </c>
      <c r="I102" s="11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</v>
      </c>
      <c r="P102">
        <v>0.87</v>
      </c>
      <c r="Q102" s="14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6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70</v>
      </c>
      <c r="F103" t="s">
        <v>8218</v>
      </c>
      <c r="G103" t="s">
        <v>8223</v>
      </c>
      <c r="H103" t="s">
        <v>8245</v>
      </c>
      <c r="I103" s="11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</v>
      </c>
      <c r="P103">
        <v>0.31</v>
      </c>
      <c r="Q103" s="14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6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70</v>
      </c>
      <c r="F104" t="s">
        <v>8218</v>
      </c>
      <c r="G104" t="s">
        <v>8223</v>
      </c>
      <c r="H104" t="s">
        <v>8245</v>
      </c>
      <c r="I104" s="11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2</v>
      </c>
      <c r="P104">
        <v>1.17</v>
      </c>
      <c r="Q104" s="14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6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70</v>
      </c>
      <c r="F105" t="s">
        <v>8218</v>
      </c>
      <c r="G105" t="s">
        <v>8223</v>
      </c>
      <c r="H105" t="s">
        <v>8245</v>
      </c>
      <c r="I105" s="11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0</v>
      </c>
      <c r="P105">
        <v>0.22</v>
      </c>
      <c r="Q105" s="14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59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70</v>
      </c>
      <c r="F106" t="s">
        <v>8218</v>
      </c>
      <c r="G106" t="s">
        <v>8223</v>
      </c>
      <c r="H106" t="s">
        <v>8245</v>
      </c>
      <c r="I106" s="11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2</v>
      </c>
      <c r="P106">
        <v>0.74</v>
      </c>
      <c r="Q106" s="14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6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70</v>
      </c>
      <c r="F107" t="s">
        <v>8218</v>
      </c>
      <c r="G107" t="s">
        <v>8223</v>
      </c>
      <c r="H107" t="s">
        <v>8245</v>
      </c>
      <c r="I107" s="11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0</v>
      </c>
      <c r="P107">
        <v>0.52</v>
      </c>
      <c r="Q107" s="14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88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70</v>
      </c>
      <c r="F108" t="s">
        <v>8218</v>
      </c>
      <c r="G108" t="s">
        <v>8223</v>
      </c>
      <c r="H108" t="s">
        <v>8245</v>
      </c>
      <c r="I108" s="11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2</v>
      </c>
      <c r="P108">
        <v>0.67</v>
      </c>
      <c r="Q108" s="14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88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69</v>
      </c>
      <c r="F109" t="s">
        <v>8218</v>
      </c>
      <c r="G109" t="s">
        <v>8223</v>
      </c>
      <c r="H109" t="s">
        <v>8245</v>
      </c>
      <c r="I109" s="11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0</v>
      </c>
      <c r="P109">
        <v>0.57999999999999996</v>
      </c>
      <c r="Q109" s="14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16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68</v>
      </c>
      <c r="F110" t="s">
        <v>8218</v>
      </c>
      <c r="G110" t="s">
        <v>8223</v>
      </c>
      <c r="H110" t="s">
        <v>8245</v>
      </c>
      <c r="I110" s="11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0</v>
      </c>
      <c r="P110">
        <v>1.1499999999999999</v>
      </c>
      <c r="Q110" s="14" t="s">
        <v>8315</v>
      </c>
      <c r="R110" t="s">
        <v>8316</v>
      </c>
      <c r="S110" s="17">
        <v>42772.833379629628</v>
      </c>
      <c r="T110" s="17">
        <v>42806.875</v>
      </c>
    </row>
    <row r="111" spans="1:20" ht="203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67</v>
      </c>
      <c r="F111" t="s">
        <v>8218</v>
      </c>
      <c r="G111" t="s">
        <v>8223</v>
      </c>
      <c r="H111" t="s">
        <v>8245</v>
      </c>
      <c r="I111" s="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3</v>
      </c>
      <c r="P111">
        <v>0.8</v>
      </c>
      <c r="Q111" s="14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65</v>
      </c>
      <c r="F112" t="s">
        <v>8218</v>
      </c>
      <c r="G112" t="s">
        <v>8223</v>
      </c>
      <c r="H112" t="s">
        <v>8245</v>
      </c>
      <c r="I112" s="11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2</v>
      </c>
      <c r="P112">
        <v>0.88</v>
      </c>
      <c r="Q112" s="14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6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65</v>
      </c>
      <c r="F113" t="s">
        <v>8218</v>
      </c>
      <c r="G113" t="s">
        <v>8223</v>
      </c>
      <c r="H113" t="s">
        <v>8245</v>
      </c>
      <c r="I113" s="11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0</v>
      </c>
      <c r="P113">
        <v>0.3</v>
      </c>
      <c r="Q113" s="14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46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65</v>
      </c>
      <c r="F114" t="s">
        <v>8218</v>
      </c>
      <c r="G114" t="s">
        <v>8223</v>
      </c>
      <c r="H114" t="s">
        <v>8245</v>
      </c>
      <c r="I114" s="11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3</v>
      </c>
      <c r="P114">
        <v>1.67</v>
      </c>
      <c r="Q114" s="14" t="s">
        <v>8315</v>
      </c>
      <c r="R114" t="s">
        <v>8316</v>
      </c>
      <c r="S114" s="17">
        <v>42503.559467592597</v>
      </c>
      <c r="T114" s="17">
        <v>42524.875</v>
      </c>
    </row>
    <row r="115" spans="1:20" ht="101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65</v>
      </c>
      <c r="F115" t="s">
        <v>8218</v>
      </c>
      <c r="G115" t="s">
        <v>8223</v>
      </c>
      <c r="H115" t="s">
        <v>8245</v>
      </c>
      <c r="I115" s="11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</v>
      </c>
      <c r="P115">
        <v>1.76</v>
      </c>
      <c r="Q115" s="14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32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65</v>
      </c>
      <c r="F116" t="s">
        <v>8218</v>
      </c>
      <c r="G116" t="s">
        <v>8223</v>
      </c>
      <c r="H116" t="s">
        <v>8245</v>
      </c>
      <c r="I116" s="11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0</v>
      </c>
      <c r="P116">
        <v>0.32</v>
      </c>
      <c r="Q116" s="14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75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64</v>
      </c>
      <c r="F117" t="s">
        <v>8218</v>
      </c>
      <c r="G117" t="s">
        <v>8223</v>
      </c>
      <c r="H117" t="s">
        <v>8245</v>
      </c>
      <c r="I117" s="11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2</v>
      </c>
      <c r="P117">
        <v>1.73</v>
      </c>
      <c r="Q117" s="14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32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63</v>
      </c>
      <c r="F118" t="s">
        <v>8218</v>
      </c>
      <c r="G118" t="s">
        <v>8223</v>
      </c>
      <c r="H118" t="s">
        <v>8245</v>
      </c>
      <c r="I118" s="11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6</v>
      </c>
      <c r="P118">
        <v>2.25</v>
      </c>
      <c r="Q118" s="14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17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62</v>
      </c>
      <c r="F119" t="s">
        <v>8218</v>
      </c>
      <c r="G119" t="s">
        <v>8223</v>
      </c>
      <c r="H119" t="s">
        <v>8245</v>
      </c>
      <c r="I119" s="11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6</v>
      </c>
      <c r="P119">
        <v>2.38</v>
      </c>
      <c r="Q119" s="14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17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61</v>
      </c>
      <c r="F120" t="s">
        <v>8218</v>
      </c>
      <c r="G120" t="s">
        <v>8223</v>
      </c>
      <c r="H120" t="s">
        <v>8245</v>
      </c>
      <c r="I120" s="11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</v>
      </c>
      <c r="P120">
        <v>1</v>
      </c>
      <c r="Q120" s="14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75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61</v>
      </c>
      <c r="F121" t="s">
        <v>8218</v>
      </c>
      <c r="G121" t="s">
        <v>8223</v>
      </c>
      <c r="H121" t="s">
        <v>8245</v>
      </c>
      <c r="I121" s="1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0</v>
      </c>
      <c r="P121">
        <v>0.34</v>
      </c>
      <c r="Q121" s="14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6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61</v>
      </c>
      <c r="F122" t="s">
        <v>8218</v>
      </c>
      <c r="G122" t="s">
        <v>8223</v>
      </c>
      <c r="H122" t="s">
        <v>8245</v>
      </c>
      <c r="I122" s="11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0</v>
      </c>
      <c r="P122">
        <v>0.55000000000000004</v>
      </c>
      <c r="Q122" s="14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59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60</v>
      </c>
      <c r="F123" t="s">
        <v>8218</v>
      </c>
      <c r="G123" t="s">
        <v>8223</v>
      </c>
      <c r="H123" t="s">
        <v>8245</v>
      </c>
      <c r="I123" s="11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0</v>
      </c>
      <c r="P123">
        <v>0.22</v>
      </c>
      <c r="Q123" s="14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75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60</v>
      </c>
      <c r="F124" t="s">
        <v>8218</v>
      </c>
      <c r="G124" t="s">
        <v>8223</v>
      </c>
      <c r="H124" t="s">
        <v>8245</v>
      </c>
      <c r="I124" s="11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</v>
      </c>
      <c r="P124">
        <v>0.36</v>
      </c>
      <c r="Q124" s="14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6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60</v>
      </c>
      <c r="F125" t="s">
        <v>8218</v>
      </c>
      <c r="G125" t="s">
        <v>8223</v>
      </c>
      <c r="H125" t="s">
        <v>8245</v>
      </c>
      <c r="I125" s="11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</v>
      </c>
      <c r="P125">
        <v>0.33</v>
      </c>
      <c r="Q125" s="14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6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60</v>
      </c>
      <c r="F126" t="s">
        <v>8218</v>
      </c>
      <c r="G126" t="s">
        <v>8223</v>
      </c>
      <c r="H126" t="s">
        <v>8245</v>
      </c>
      <c r="I126" s="11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</v>
      </c>
      <c r="P126">
        <v>0.85</v>
      </c>
      <c r="Q126" s="14" t="s">
        <v>8315</v>
      </c>
      <c r="R126" t="s">
        <v>8316</v>
      </c>
      <c r="S126" s="17">
        <v>42262.096782407403</v>
      </c>
      <c r="T126" s="17">
        <v>42286</v>
      </c>
    </row>
    <row r="127" spans="1:20" ht="246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59</v>
      </c>
      <c r="F127" t="s">
        <v>8218</v>
      </c>
      <c r="G127" t="s">
        <v>8223</v>
      </c>
      <c r="H127" t="s">
        <v>8245</v>
      </c>
      <c r="I127" s="11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0</v>
      </c>
      <c r="P127">
        <v>0.22</v>
      </c>
      <c r="Q127" s="14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17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57</v>
      </c>
      <c r="F128" t="s">
        <v>8218</v>
      </c>
      <c r="G128" t="s">
        <v>8223</v>
      </c>
      <c r="H128" t="s">
        <v>8245</v>
      </c>
      <c r="I128" s="11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</v>
      </c>
      <c r="P128">
        <v>0.3</v>
      </c>
      <c r="Q128" s="14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6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56</v>
      </c>
      <c r="F129" t="s">
        <v>8218</v>
      </c>
      <c r="G129" t="s">
        <v>8223</v>
      </c>
      <c r="H129" t="s">
        <v>8245</v>
      </c>
      <c r="I129" s="11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0</v>
      </c>
      <c r="P129">
        <v>0.28000000000000003</v>
      </c>
      <c r="Q129" s="14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46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56</v>
      </c>
      <c r="F130" t="s">
        <v>8218</v>
      </c>
      <c r="G130" t="s">
        <v>8223</v>
      </c>
      <c r="H130" t="s">
        <v>8245</v>
      </c>
      <c r="I130" s="11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</v>
      </c>
      <c r="P130">
        <v>0.64</v>
      </c>
      <c r="Q130" s="14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6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55</v>
      </c>
      <c r="F131" t="s">
        <v>8218</v>
      </c>
      <c r="G131" t="s">
        <v>8223</v>
      </c>
      <c r="H131" t="s">
        <v>8245</v>
      </c>
      <c r="I131" s="1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0</v>
      </c>
      <c r="P131">
        <v>0.26</v>
      </c>
      <c r="Q131" s="14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6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55</v>
      </c>
      <c r="F132" t="s">
        <v>8218</v>
      </c>
      <c r="G132" t="s">
        <v>8223</v>
      </c>
      <c r="H132" t="s">
        <v>8245</v>
      </c>
      <c r="I132" s="11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4</v>
      </c>
      <c r="P132">
        <v>2.75</v>
      </c>
      <c r="Q132" s="14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55</v>
      </c>
      <c r="F133" t="s">
        <v>8218</v>
      </c>
      <c r="G133" t="s">
        <v>8223</v>
      </c>
      <c r="H133" t="s">
        <v>8245</v>
      </c>
      <c r="I133" s="11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0</v>
      </c>
      <c r="P133">
        <v>0.48</v>
      </c>
      <c r="Q133" s="14" t="s">
        <v>8315</v>
      </c>
      <c r="R133" t="s">
        <v>8316</v>
      </c>
      <c r="S133" s="17">
        <v>42602.576712962968</v>
      </c>
      <c r="T133" s="17">
        <v>42621.15625</v>
      </c>
    </row>
    <row r="134" spans="1:20" ht="203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55</v>
      </c>
      <c r="F134" t="s">
        <v>8218</v>
      </c>
      <c r="G134" t="s">
        <v>8223</v>
      </c>
      <c r="H134" t="s">
        <v>8245</v>
      </c>
      <c r="I134" s="11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</v>
      </c>
      <c r="P134">
        <v>0.31</v>
      </c>
      <c r="Q134" s="14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88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53</v>
      </c>
      <c r="F135" t="s">
        <v>8218</v>
      </c>
      <c r="G135" t="s">
        <v>8223</v>
      </c>
      <c r="H135" t="s">
        <v>8245</v>
      </c>
      <c r="I135" s="11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</v>
      </c>
      <c r="P135">
        <v>0.71</v>
      </c>
      <c r="Q135" s="14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6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53</v>
      </c>
      <c r="F136" t="s">
        <v>8218</v>
      </c>
      <c r="G136" t="s">
        <v>8223</v>
      </c>
      <c r="H136" t="s">
        <v>8245</v>
      </c>
      <c r="I136" s="11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0</v>
      </c>
      <c r="P136">
        <v>0.55000000000000004</v>
      </c>
      <c r="Q136" s="14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17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53</v>
      </c>
      <c r="F137" t="s">
        <v>8218</v>
      </c>
      <c r="G137" t="s">
        <v>8223</v>
      </c>
      <c r="H137" t="s">
        <v>8245</v>
      </c>
      <c r="I137" s="11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</v>
      </c>
      <c r="P137">
        <v>0.73</v>
      </c>
      <c r="Q137" s="14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75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53</v>
      </c>
      <c r="F138" t="s">
        <v>8218</v>
      </c>
      <c r="G138" t="s">
        <v>8223</v>
      </c>
      <c r="H138" t="s">
        <v>8245</v>
      </c>
      <c r="I138" s="11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2</v>
      </c>
      <c r="P138">
        <v>1.08</v>
      </c>
      <c r="Q138" s="14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4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52</v>
      </c>
      <c r="F139" t="s">
        <v>8218</v>
      </c>
      <c r="G139" t="s">
        <v>8223</v>
      </c>
      <c r="H139" t="s">
        <v>8245</v>
      </c>
      <c r="I139" s="11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0</v>
      </c>
      <c r="P139">
        <v>0.39</v>
      </c>
      <c r="Q139" s="14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59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52</v>
      </c>
      <c r="F140" t="s">
        <v>8218</v>
      </c>
      <c r="G140" t="s">
        <v>8223</v>
      </c>
      <c r="H140" t="s">
        <v>8245</v>
      </c>
      <c r="I140" s="11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2</v>
      </c>
      <c r="P140">
        <v>0.76</v>
      </c>
      <c r="Q140" s="14" t="s">
        <v>8315</v>
      </c>
      <c r="R140" t="s">
        <v>8316</v>
      </c>
      <c r="S140" s="17">
        <v>42284.516064814816</v>
      </c>
      <c r="T140" s="17">
        <v>42307.875</v>
      </c>
    </row>
    <row r="141" spans="1:20" ht="188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52</v>
      </c>
      <c r="F141" t="s">
        <v>8218</v>
      </c>
      <c r="G141" t="s">
        <v>8223</v>
      </c>
      <c r="H141" t="s">
        <v>8245</v>
      </c>
      <c r="I141" s="1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2</v>
      </c>
      <c r="P141">
        <v>1.06</v>
      </c>
      <c r="Q141" s="14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46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51</v>
      </c>
      <c r="F142" t="s">
        <v>8218</v>
      </c>
      <c r="G142" t="s">
        <v>8223</v>
      </c>
      <c r="H142" t="s">
        <v>8245</v>
      </c>
      <c r="I142" s="11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</v>
      </c>
      <c r="P142">
        <v>0.31</v>
      </c>
      <c r="Q142" s="14" t="s">
        <v>8315</v>
      </c>
      <c r="R142" t="s">
        <v>8316</v>
      </c>
      <c r="S142" s="17">
        <v>42136.536134259266</v>
      </c>
      <c r="T142" s="17">
        <v>42167.875</v>
      </c>
    </row>
    <row r="143" spans="1:20" ht="246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51</v>
      </c>
      <c r="F143" t="s">
        <v>8218</v>
      </c>
      <c r="G143" t="s">
        <v>8223</v>
      </c>
      <c r="H143" t="s">
        <v>8245</v>
      </c>
      <c r="I143" s="11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0</v>
      </c>
      <c r="P143">
        <v>0.18</v>
      </c>
      <c r="Q143" s="14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46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51</v>
      </c>
      <c r="F144" t="s">
        <v>8218</v>
      </c>
      <c r="G144" t="s">
        <v>8223</v>
      </c>
      <c r="H144" t="s">
        <v>8245</v>
      </c>
      <c r="I144" s="11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3</v>
      </c>
      <c r="P144">
        <v>1.21</v>
      </c>
      <c r="Q144" s="14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17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51</v>
      </c>
      <c r="F145" t="s">
        <v>8218</v>
      </c>
      <c r="G145" t="s">
        <v>8223</v>
      </c>
      <c r="H145" t="s">
        <v>8245</v>
      </c>
      <c r="I145" s="11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</v>
      </c>
      <c r="P145">
        <v>0.35</v>
      </c>
      <c r="Q145" s="14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75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51</v>
      </c>
      <c r="F146" t="s">
        <v>8218</v>
      </c>
      <c r="G146" t="s">
        <v>8223</v>
      </c>
      <c r="H146" t="s">
        <v>8245</v>
      </c>
      <c r="I146" s="11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</v>
      </c>
      <c r="P146">
        <v>2.4300000000000002</v>
      </c>
      <c r="Q146" s="14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46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50</v>
      </c>
      <c r="F147" t="s">
        <v>8218</v>
      </c>
      <c r="G147" t="s">
        <v>8223</v>
      </c>
      <c r="H147" t="s">
        <v>8245</v>
      </c>
      <c r="I147" s="11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0</v>
      </c>
      <c r="P147">
        <v>0.17</v>
      </c>
      <c r="Q147" s="14" t="s">
        <v>8315</v>
      </c>
      <c r="R147" t="s">
        <v>8316</v>
      </c>
      <c r="S147" s="17">
        <v>42400.704537037032</v>
      </c>
      <c r="T147" s="17">
        <v>42444.875</v>
      </c>
    </row>
    <row r="148" spans="1:20" ht="275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50</v>
      </c>
      <c r="F148" t="s">
        <v>8218</v>
      </c>
      <c r="G148" t="s">
        <v>8223</v>
      </c>
      <c r="H148" t="s">
        <v>8245</v>
      </c>
      <c r="I148" s="11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3</v>
      </c>
      <c r="P148">
        <v>4.17</v>
      </c>
      <c r="Q148" s="14" t="s">
        <v>8315</v>
      </c>
      <c r="R148" t="s">
        <v>8316</v>
      </c>
      <c r="S148" s="17">
        <v>42017.88045138889</v>
      </c>
      <c r="T148" s="17">
        <v>42044.1875</v>
      </c>
    </row>
    <row r="149" spans="1:20" ht="275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50</v>
      </c>
      <c r="F149" t="s">
        <v>8218</v>
      </c>
      <c r="G149" t="s">
        <v>8223</v>
      </c>
      <c r="H149" t="s">
        <v>8245</v>
      </c>
      <c r="I149" s="11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</v>
      </c>
      <c r="P149">
        <v>0.79</v>
      </c>
      <c r="Q149" s="14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75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50</v>
      </c>
      <c r="F150" t="s">
        <v>8218</v>
      </c>
      <c r="G150" t="s">
        <v>8223</v>
      </c>
      <c r="H150" t="s">
        <v>8245</v>
      </c>
      <c r="I150" s="11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3</v>
      </c>
      <c r="P150">
        <v>1.67</v>
      </c>
      <c r="Q150" s="14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88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50</v>
      </c>
      <c r="F151" t="s">
        <v>8218</v>
      </c>
      <c r="G151" t="s">
        <v>8223</v>
      </c>
      <c r="H151" t="s">
        <v>8245</v>
      </c>
      <c r="I151" s="1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</v>
      </c>
      <c r="P151">
        <v>1.06</v>
      </c>
      <c r="Q151" s="14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6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50</v>
      </c>
      <c r="F152" t="s">
        <v>8218</v>
      </c>
      <c r="G152" t="s">
        <v>8223</v>
      </c>
      <c r="H152" t="s">
        <v>8245</v>
      </c>
      <c r="I152" s="11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0</v>
      </c>
      <c r="P152">
        <v>0.21</v>
      </c>
      <c r="Q152" s="14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32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50</v>
      </c>
      <c r="F153" t="s">
        <v>8218</v>
      </c>
      <c r="G153" t="s">
        <v>8223</v>
      </c>
      <c r="H153" t="s">
        <v>8245</v>
      </c>
      <c r="I153" s="11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2</v>
      </c>
      <c r="P153">
        <v>3.33</v>
      </c>
      <c r="Q153" s="14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58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50</v>
      </c>
      <c r="F154" t="s">
        <v>8218</v>
      </c>
      <c r="G154" t="s">
        <v>8223</v>
      </c>
      <c r="H154" t="s">
        <v>8245</v>
      </c>
      <c r="I154" s="11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</v>
      </c>
      <c r="P154">
        <v>0.62</v>
      </c>
      <c r="Q154" s="14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75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50</v>
      </c>
      <c r="F155" t="s">
        <v>8218</v>
      </c>
      <c r="G155" t="s">
        <v>8223</v>
      </c>
      <c r="H155" t="s">
        <v>8245</v>
      </c>
      <c r="I155" s="11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0</v>
      </c>
      <c r="P155">
        <v>0.41</v>
      </c>
      <c r="Q155" s="14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75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50</v>
      </c>
      <c r="F156" t="s">
        <v>8218</v>
      </c>
      <c r="G156" t="s">
        <v>8223</v>
      </c>
      <c r="H156" t="s">
        <v>8245</v>
      </c>
      <c r="I156" s="11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10</v>
      </c>
      <c r="P156">
        <v>3.57</v>
      </c>
      <c r="Q156" s="14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75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50</v>
      </c>
      <c r="F157" t="s">
        <v>8218</v>
      </c>
      <c r="G157" t="s">
        <v>8223</v>
      </c>
      <c r="H157" t="s">
        <v>8245</v>
      </c>
      <c r="I157" s="11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</v>
      </c>
      <c r="P157">
        <v>0.69</v>
      </c>
      <c r="Q157" s="14" t="s">
        <v>8315</v>
      </c>
      <c r="R157" t="s">
        <v>8316</v>
      </c>
      <c r="S157" s="17">
        <v>42239.957962962959</v>
      </c>
      <c r="T157" s="17">
        <v>42260</v>
      </c>
    </row>
    <row r="158" spans="1:20" ht="246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50</v>
      </c>
      <c r="F158" t="s">
        <v>8218</v>
      </c>
      <c r="G158" t="s">
        <v>8223</v>
      </c>
      <c r="H158" t="s">
        <v>8245</v>
      </c>
      <c r="I158" s="11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2</v>
      </c>
      <c r="P158">
        <v>0.79</v>
      </c>
      <c r="Q158" s="14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17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50</v>
      </c>
      <c r="F159" t="s">
        <v>8218</v>
      </c>
      <c r="G159" t="s">
        <v>8223</v>
      </c>
      <c r="H159" t="s">
        <v>8245</v>
      </c>
      <c r="I159" s="11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2</v>
      </c>
      <c r="P159">
        <v>0.56999999999999995</v>
      </c>
      <c r="Q159" s="14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17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50</v>
      </c>
      <c r="F160" t="s">
        <v>8218</v>
      </c>
      <c r="G160" t="s">
        <v>8223</v>
      </c>
      <c r="H160" t="s">
        <v>8245</v>
      </c>
      <c r="I160" s="11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2</v>
      </c>
      <c r="P160">
        <v>0.71</v>
      </c>
      <c r="Q160" s="14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32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50</v>
      </c>
      <c r="F161" t="s">
        <v>8218</v>
      </c>
      <c r="G161" t="s">
        <v>8223</v>
      </c>
      <c r="H161" t="s">
        <v>8245</v>
      </c>
      <c r="I161" s="1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3</v>
      </c>
      <c r="P161">
        <v>1.43</v>
      </c>
      <c r="Q161" s="14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32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50</v>
      </c>
      <c r="F162" t="s">
        <v>8218</v>
      </c>
      <c r="G162" t="s">
        <v>8223</v>
      </c>
      <c r="H162" t="s">
        <v>8245</v>
      </c>
      <c r="I162" s="11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0</v>
      </c>
      <c r="P162">
        <v>0.28999999999999998</v>
      </c>
      <c r="Q162" s="14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6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50</v>
      </c>
      <c r="F163" t="s">
        <v>8218</v>
      </c>
      <c r="G163" t="s">
        <v>8223</v>
      </c>
      <c r="H163" t="s">
        <v>8245</v>
      </c>
      <c r="I163" s="11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</v>
      </c>
      <c r="P163">
        <v>2.5</v>
      </c>
      <c r="Q163" s="14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6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48</v>
      </c>
      <c r="F164" t="s">
        <v>8218</v>
      </c>
      <c r="G164" t="s">
        <v>8223</v>
      </c>
      <c r="H164" t="s">
        <v>8245</v>
      </c>
      <c r="I164" s="11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3</v>
      </c>
      <c r="P164">
        <v>0.89</v>
      </c>
      <c r="Q164" s="14" t="s">
        <v>8315</v>
      </c>
      <c r="R164" t="s">
        <v>8316</v>
      </c>
      <c r="S164" s="17">
        <v>42493.219236111108</v>
      </c>
      <c r="T164" s="17">
        <v>42531.125</v>
      </c>
    </row>
    <row r="165" spans="1:20" ht="246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47.69</v>
      </c>
      <c r="F165" t="s">
        <v>8218</v>
      </c>
      <c r="G165" t="s">
        <v>8223</v>
      </c>
      <c r="H165" t="s">
        <v>8245</v>
      </c>
      <c r="I165" s="11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5</v>
      </c>
      <c r="P165">
        <v>2.38</v>
      </c>
      <c r="Q165" s="14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32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47</v>
      </c>
      <c r="F166" t="s">
        <v>8218</v>
      </c>
      <c r="G166" t="s">
        <v>8223</v>
      </c>
      <c r="H166" t="s">
        <v>8245</v>
      </c>
      <c r="I166" s="11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</v>
      </c>
      <c r="P166">
        <v>0.82</v>
      </c>
      <c r="Q166" s="14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74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45</v>
      </c>
      <c r="F167" t="s">
        <v>8218</v>
      </c>
      <c r="G167" t="s">
        <v>8223</v>
      </c>
      <c r="H167" t="s">
        <v>8245</v>
      </c>
      <c r="I167" s="11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</v>
      </c>
      <c r="P167">
        <v>1.45</v>
      </c>
      <c r="Q167" s="14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17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45</v>
      </c>
      <c r="F168" t="s">
        <v>8218</v>
      </c>
      <c r="G168" t="s">
        <v>8223</v>
      </c>
      <c r="H168" t="s">
        <v>8245</v>
      </c>
      <c r="I168" s="11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2</v>
      </c>
      <c r="P168">
        <v>1</v>
      </c>
      <c r="Q168" s="14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6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45</v>
      </c>
      <c r="F169" t="s">
        <v>8218</v>
      </c>
      <c r="G169" t="s">
        <v>8223</v>
      </c>
      <c r="H169" t="s">
        <v>8245</v>
      </c>
      <c r="I169" s="11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2</v>
      </c>
      <c r="P169">
        <v>1.1000000000000001</v>
      </c>
      <c r="Q169" s="14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32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45</v>
      </c>
      <c r="F170" t="s">
        <v>8218</v>
      </c>
      <c r="G170" t="s">
        <v>8223</v>
      </c>
      <c r="H170" t="s">
        <v>8245</v>
      </c>
      <c r="I170" s="11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2</v>
      </c>
      <c r="P170">
        <v>1.55</v>
      </c>
      <c r="Q170" s="14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26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45</v>
      </c>
      <c r="F171" t="s">
        <v>8218</v>
      </c>
      <c r="G171" t="s">
        <v>8223</v>
      </c>
      <c r="H171" t="s">
        <v>8245</v>
      </c>
      <c r="I171" s="1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0</v>
      </c>
      <c r="P171">
        <v>0.36</v>
      </c>
      <c r="Q171" s="14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32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45</v>
      </c>
      <c r="F172" t="s">
        <v>8218</v>
      </c>
      <c r="G172" t="s">
        <v>8223</v>
      </c>
      <c r="H172" t="s">
        <v>8245</v>
      </c>
      <c r="I172" s="11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4</v>
      </c>
      <c r="P172">
        <v>2.5</v>
      </c>
      <c r="Q172" s="14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03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45</v>
      </c>
      <c r="F173" t="s">
        <v>8218</v>
      </c>
      <c r="G173" t="s">
        <v>8223</v>
      </c>
      <c r="H173" t="s">
        <v>8245</v>
      </c>
      <c r="I173" s="11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2</v>
      </c>
      <c r="P173">
        <v>1.18</v>
      </c>
      <c r="Q173" s="14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26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45</v>
      </c>
      <c r="F174" t="s">
        <v>8218</v>
      </c>
      <c r="G174" t="s">
        <v>8223</v>
      </c>
      <c r="H174" t="s">
        <v>8245</v>
      </c>
      <c r="I174" s="11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9</v>
      </c>
      <c r="P174">
        <v>3</v>
      </c>
      <c r="Q174" s="14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6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45</v>
      </c>
      <c r="F175" t="s">
        <v>8218</v>
      </c>
      <c r="G175" t="s">
        <v>8223</v>
      </c>
      <c r="H175" t="s">
        <v>8245</v>
      </c>
      <c r="I175" s="11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</v>
      </c>
      <c r="P175">
        <v>1.96</v>
      </c>
      <c r="Q175" s="14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46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42.25</v>
      </c>
      <c r="F176" t="s">
        <v>8218</v>
      </c>
      <c r="G176" t="s">
        <v>8223</v>
      </c>
      <c r="H176" t="s">
        <v>8245</v>
      </c>
      <c r="I176" s="11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</v>
      </c>
      <c r="P176">
        <v>0.74</v>
      </c>
      <c r="Q176" s="14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75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42</v>
      </c>
      <c r="F177" t="s">
        <v>8218</v>
      </c>
      <c r="G177" t="s">
        <v>8223</v>
      </c>
      <c r="H177" t="s">
        <v>8245</v>
      </c>
      <c r="I177" s="11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2</v>
      </c>
      <c r="P177">
        <v>4.67</v>
      </c>
      <c r="Q177" s="14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6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41</v>
      </c>
      <c r="F178" t="s">
        <v>8218</v>
      </c>
      <c r="G178" t="s">
        <v>8223</v>
      </c>
      <c r="H178" t="s">
        <v>8245</v>
      </c>
      <c r="I178" s="11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</v>
      </c>
      <c r="P178">
        <v>0.63</v>
      </c>
      <c r="Q178" s="14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6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40</v>
      </c>
      <c r="F179" t="s">
        <v>8218</v>
      </c>
      <c r="G179" t="s">
        <v>8223</v>
      </c>
      <c r="H179" t="s">
        <v>8245</v>
      </c>
      <c r="I179" s="11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</v>
      </c>
      <c r="P179">
        <v>0.48</v>
      </c>
      <c r="Q179" s="14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75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40</v>
      </c>
      <c r="F180" t="s">
        <v>8218</v>
      </c>
      <c r="G180" t="s">
        <v>8223</v>
      </c>
      <c r="H180" t="s">
        <v>8245</v>
      </c>
      <c r="I180" s="11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</v>
      </c>
      <c r="P180">
        <v>0.36</v>
      </c>
      <c r="Q180" s="14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59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40</v>
      </c>
      <c r="F181" t="s">
        <v>8218</v>
      </c>
      <c r="G181" t="s">
        <v>8223</v>
      </c>
      <c r="H181" t="s">
        <v>8245</v>
      </c>
      <c r="I181" s="1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</v>
      </c>
      <c r="P181">
        <v>0.87</v>
      </c>
      <c r="Q181" s="14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88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40</v>
      </c>
      <c r="F182" t="s">
        <v>8218</v>
      </c>
      <c r="G182" t="s">
        <v>8223</v>
      </c>
      <c r="H182" t="s">
        <v>8245</v>
      </c>
      <c r="I182" s="11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0</v>
      </c>
      <c r="P182">
        <v>0.36</v>
      </c>
      <c r="Q182" s="14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03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40</v>
      </c>
      <c r="F183" t="s">
        <v>8218</v>
      </c>
      <c r="G183" t="s">
        <v>8223</v>
      </c>
      <c r="H183" t="s">
        <v>8245</v>
      </c>
      <c r="I183" s="11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</v>
      </c>
      <c r="P183">
        <v>0.85</v>
      </c>
      <c r="Q183" s="14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75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40</v>
      </c>
      <c r="F184" t="s">
        <v>8218</v>
      </c>
      <c r="G184" t="s">
        <v>8223</v>
      </c>
      <c r="H184" t="s">
        <v>8245</v>
      </c>
      <c r="I184" s="11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</v>
      </c>
      <c r="P184">
        <v>1.05</v>
      </c>
      <c r="Q184" s="14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88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40</v>
      </c>
      <c r="F185" t="s">
        <v>8218</v>
      </c>
      <c r="G185" t="s">
        <v>8223</v>
      </c>
      <c r="H185" t="s">
        <v>8245</v>
      </c>
      <c r="I185" s="11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</v>
      </c>
      <c r="P185">
        <v>0.51</v>
      </c>
      <c r="Q185" s="14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6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40</v>
      </c>
      <c r="F186" t="s">
        <v>8218</v>
      </c>
      <c r="G186" t="s">
        <v>8223</v>
      </c>
      <c r="H186" t="s">
        <v>8245</v>
      </c>
      <c r="I186" s="11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</v>
      </c>
      <c r="P186">
        <v>1</v>
      </c>
      <c r="Q186" s="14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6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39</v>
      </c>
      <c r="F187" t="s">
        <v>8218</v>
      </c>
      <c r="G187" t="s">
        <v>8223</v>
      </c>
      <c r="H187" t="s">
        <v>8245</v>
      </c>
      <c r="I187" s="11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8</v>
      </c>
      <c r="P187">
        <v>3</v>
      </c>
      <c r="Q187" s="14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17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39</v>
      </c>
      <c r="F188" t="s">
        <v>8218</v>
      </c>
      <c r="G188" t="s">
        <v>8223</v>
      </c>
      <c r="H188" t="s">
        <v>8245</v>
      </c>
      <c r="I188" s="11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3</v>
      </c>
      <c r="P188">
        <v>2.17</v>
      </c>
      <c r="Q188" s="14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6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37</v>
      </c>
      <c r="F189" t="s">
        <v>8218</v>
      </c>
      <c r="G189" t="s">
        <v>8223</v>
      </c>
      <c r="H189" t="s">
        <v>8245</v>
      </c>
      <c r="I189" s="11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</v>
      </c>
      <c r="P189">
        <v>0.47</v>
      </c>
      <c r="Q189" s="14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46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36</v>
      </c>
      <c r="F190" t="s">
        <v>8218</v>
      </c>
      <c r="G190" t="s">
        <v>8223</v>
      </c>
      <c r="H190" t="s">
        <v>8245</v>
      </c>
      <c r="I190" s="11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4</v>
      </c>
      <c r="P190">
        <v>2.57</v>
      </c>
      <c r="Q190" s="14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03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35</v>
      </c>
      <c r="F191" t="s">
        <v>8218</v>
      </c>
      <c r="G191" t="s">
        <v>8223</v>
      </c>
      <c r="H191" t="s">
        <v>8245</v>
      </c>
      <c r="I191" s="1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</v>
      </c>
      <c r="P191">
        <v>0.64</v>
      </c>
      <c r="Q191" s="14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46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35</v>
      </c>
      <c r="F192" t="s">
        <v>8218</v>
      </c>
      <c r="G192" t="s">
        <v>8223</v>
      </c>
      <c r="H192" t="s">
        <v>8245</v>
      </c>
      <c r="I192" s="11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0</v>
      </c>
      <c r="P192">
        <v>0.22</v>
      </c>
      <c r="Q192" s="14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03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35</v>
      </c>
      <c r="F193" t="s">
        <v>8218</v>
      </c>
      <c r="G193" t="s">
        <v>8223</v>
      </c>
      <c r="H193" t="s">
        <v>8245</v>
      </c>
      <c r="I193" s="11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</v>
      </c>
      <c r="P193">
        <v>1.52</v>
      </c>
      <c r="Q193" s="14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46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35</v>
      </c>
      <c r="F194" t="s">
        <v>8218</v>
      </c>
      <c r="G194" t="s">
        <v>8223</v>
      </c>
      <c r="H194" t="s">
        <v>8245</v>
      </c>
      <c r="I194" s="11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</v>
      </c>
      <c r="P194">
        <v>0.51</v>
      </c>
      <c r="Q194" s="14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32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35</v>
      </c>
      <c r="F195" t="s">
        <v>8218</v>
      </c>
      <c r="G195" t="s">
        <v>8223</v>
      </c>
      <c r="H195" t="s">
        <v>8245</v>
      </c>
      <c r="I195" s="11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7</v>
      </c>
      <c r="P195">
        <v>1.75</v>
      </c>
      <c r="Q195" s="14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17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35</v>
      </c>
      <c r="F196" t="s">
        <v>8218</v>
      </c>
      <c r="G196" t="s">
        <v>8223</v>
      </c>
      <c r="H196" t="s">
        <v>8245</v>
      </c>
      <c r="I196" s="11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0</v>
      </c>
      <c r="P196">
        <v>1.35</v>
      </c>
      <c r="Q196" s="14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75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34</v>
      </c>
      <c r="F197" t="s">
        <v>8218</v>
      </c>
      <c r="G197" t="s">
        <v>8223</v>
      </c>
      <c r="H197" t="s">
        <v>8245</v>
      </c>
      <c r="I197" s="11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</v>
      </c>
      <c r="P197">
        <v>11.33</v>
      </c>
      <c r="Q197" s="14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6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34</v>
      </c>
      <c r="F198" t="s">
        <v>8218</v>
      </c>
      <c r="G198" t="s">
        <v>8223</v>
      </c>
      <c r="H198" t="s">
        <v>8245</v>
      </c>
      <c r="I198" s="11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7</v>
      </c>
      <c r="P198">
        <v>1.89</v>
      </c>
      <c r="Q198" s="14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17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32</v>
      </c>
      <c r="F199" t="s">
        <v>8218</v>
      </c>
      <c r="G199" t="s">
        <v>8223</v>
      </c>
      <c r="H199" t="s">
        <v>8245</v>
      </c>
      <c r="I199" s="11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3</v>
      </c>
      <c r="P199">
        <v>1.39</v>
      </c>
      <c r="Q199" s="14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4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32</v>
      </c>
      <c r="F200" t="s">
        <v>8218</v>
      </c>
      <c r="G200" t="s">
        <v>8223</v>
      </c>
      <c r="H200" t="s">
        <v>8245</v>
      </c>
      <c r="I200" s="11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2</v>
      </c>
      <c r="P200">
        <v>1.23</v>
      </c>
      <c r="Q200" s="14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88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31</v>
      </c>
      <c r="F201" t="s">
        <v>8218</v>
      </c>
      <c r="G201" t="s">
        <v>8223</v>
      </c>
      <c r="H201" t="s">
        <v>8245</v>
      </c>
      <c r="I201" s="1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16</v>
      </c>
      <c r="P201">
        <v>3.44</v>
      </c>
      <c r="Q201" s="14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32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31</v>
      </c>
      <c r="F202" t="s">
        <v>8218</v>
      </c>
      <c r="G202" t="s">
        <v>8223</v>
      </c>
      <c r="H202" t="s">
        <v>8245</v>
      </c>
      <c r="I202" s="11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3</v>
      </c>
      <c r="P202">
        <v>1.1499999999999999</v>
      </c>
      <c r="Q202" s="14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6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30</v>
      </c>
      <c r="F203" t="s">
        <v>8218</v>
      </c>
      <c r="G203" t="s">
        <v>8223</v>
      </c>
      <c r="H203" t="s">
        <v>8245</v>
      </c>
      <c r="I203" s="11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0</v>
      </c>
      <c r="P203">
        <v>1.58</v>
      </c>
      <c r="Q203" s="14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46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30</v>
      </c>
      <c r="F204" t="s">
        <v>8218</v>
      </c>
      <c r="G204" t="s">
        <v>8223</v>
      </c>
      <c r="H204" t="s">
        <v>8245</v>
      </c>
      <c r="I204" s="11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</v>
      </c>
      <c r="P204">
        <v>1.07</v>
      </c>
      <c r="Q204" s="14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46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30</v>
      </c>
      <c r="F205" t="s">
        <v>8218</v>
      </c>
      <c r="G205" t="s">
        <v>8223</v>
      </c>
      <c r="H205" t="s">
        <v>8245</v>
      </c>
      <c r="I205" s="11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</v>
      </c>
      <c r="P205">
        <v>0.63</v>
      </c>
      <c r="Q205" s="14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75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30</v>
      </c>
      <c r="F206" t="s">
        <v>8218</v>
      </c>
      <c r="G206" t="s">
        <v>8223</v>
      </c>
      <c r="H206" t="s">
        <v>8245</v>
      </c>
      <c r="I206" s="11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2</v>
      </c>
      <c r="P206">
        <v>1</v>
      </c>
      <c r="Q206" s="14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75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30</v>
      </c>
      <c r="F207" t="s">
        <v>8218</v>
      </c>
      <c r="G207" t="s">
        <v>8223</v>
      </c>
      <c r="H207" t="s">
        <v>8245</v>
      </c>
      <c r="I207" s="11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</v>
      </c>
      <c r="P207">
        <v>0.47</v>
      </c>
      <c r="Q207" s="14" t="s">
        <v>8315</v>
      </c>
      <c r="R207" t="s">
        <v>8316</v>
      </c>
      <c r="S207" s="17">
        <v>42292.087592592594</v>
      </c>
      <c r="T207" s="17">
        <v>42329.125</v>
      </c>
    </row>
    <row r="208" spans="1:20" ht="232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30</v>
      </c>
      <c r="F208" t="s">
        <v>8218</v>
      </c>
      <c r="G208" t="s">
        <v>8223</v>
      </c>
      <c r="H208" t="s">
        <v>8245</v>
      </c>
      <c r="I208" s="11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2</v>
      </c>
      <c r="P208">
        <v>2</v>
      </c>
      <c r="Q208" s="14" t="s">
        <v>8315</v>
      </c>
      <c r="R208" t="s">
        <v>8316</v>
      </c>
      <c r="S208" s="17">
        <v>41953.8675</v>
      </c>
      <c r="T208" s="17">
        <v>41983.8675</v>
      </c>
    </row>
    <row r="209" spans="1:20" ht="275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29</v>
      </c>
      <c r="F209" t="s">
        <v>8218</v>
      </c>
      <c r="G209" t="s">
        <v>8223</v>
      </c>
      <c r="H209" t="s">
        <v>8245</v>
      </c>
      <c r="I209" s="11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</v>
      </c>
      <c r="P209">
        <v>0.71</v>
      </c>
      <c r="Q209" s="14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75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29</v>
      </c>
      <c r="F210" t="s">
        <v>8218</v>
      </c>
      <c r="G210" t="s">
        <v>8223</v>
      </c>
      <c r="H210" t="s">
        <v>8245</v>
      </c>
      <c r="I210" s="11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</v>
      </c>
      <c r="P210">
        <v>0.83</v>
      </c>
      <c r="Q210" s="14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17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29</v>
      </c>
      <c r="F211" t="s">
        <v>8218</v>
      </c>
      <c r="G211" t="s">
        <v>8223</v>
      </c>
      <c r="H211" t="s">
        <v>8245</v>
      </c>
      <c r="I211" s="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0</v>
      </c>
      <c r="P211">
        <v>0.47</v>
      </c>
      <c r="Q211" s="14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90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28</v>
      </c>
      <c r="F212" t="s">
        <v>8218</v>
      </c>
      <c r="G212" t="s">
        <v>8223</v>
      </c>
      <c r="H212" t="s">
        <v>8245</v>
      </c>
      <c r="I212" s="11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2</v>
      </c>
      <c r="P212">
        <v>1.27</v>
      </c>
      <c r="Q212" s="14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6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28</v>
      </c>
      <c r="F213" t="s">
        <v>8218</v>
      </c>
      <c r="G213" t="s">
        <v>8223</v>
      </c>
      <c r="H213" t="s">
        <v>8245</v>
      </c>
      <c r="I213" s="11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6</v>
      </c>
      <c r="P213">
        <v>1.56</v>
      </c>
      <c r="Q213" s="14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32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26.01</v>
      </c>
      <c r="F214" t="s">
        <v>8218</v>
      </c>
      <c r="G214" t="s">
        <v>8223</v>
      </c>
      <c r="H214" t="s">
        <v>8245</v>
      </c>
      <c r="I214" s="11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2</v>
      </c>
      <c r="P214">
        <v>0.59</v>
      </c>
      <c r="Q214" s="14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32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26</v>
      </c>
      <c r="F215" t="s">
        <v>8218</v>
      </c>
      <c r="G215" t="s">
        <v>8223</v>
      </c>
      <c r="H215" t="s">
        <v>8245</v>
      </c>
      <c r="I215" s="11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2</v>
      </c>
      <c r="P215">
        <v>0.93</v>
      </c>
      <c r="Q215" s="14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75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26</v>
      </c>
      <c r="F216" t="s">
        <v>8218</v>
      </c>
      <c r="G216" t="s">
        <v>8223</v>
      </c>
      <c r="H216" t="s">
        <v>8245</v>
      </c>
      <c r="I216" s="11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</v>
      </c>
      <c r="P216">
        <v>0.4</v>
      </c>
      <c r="Q216" s="14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75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26</v>
      </c>
      <c r="F217" t="s">
        <v>8218</v>
      </c>
      <c r="G217" t="s">
        <v>8223</v>
      </c>
      <c r="H217" t="s">
        <v>8245</v>
      </c>
      <c r="I217" s="11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0</v>
      </c>
      <c r="P217">
        <v>0.31</v>
      </c>
      <c r="Q217" s="14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32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26</v>
      </c>
      <c r="F218" t="s">
        <v>8218</v>
      </c>
      <c r="G218" t="s">
        <v>8223</v>
      </c>
      <c r="H218" t="s">
        <v>8245</v>
      </c>
      <c r="I218" s="11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0</v>
      </c>
      <c r="P218">
        <v>0.16</v>
      </c>
      <c r="Q218" s="14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304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26</v>
      </c>
      <c r="F219" t="s">
        <v>8218</v>
      </c>
      <c r="G219" t="s">
        <v>8223</v>
      </c>
      <c r="H219" t="s">
        <v>8245</v>
      </c>
      <c r="I219" s="11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5</v>
      </c>
      <c r="P219">
        <v>8.67</v>
      </c>
      <c r="Q219" s="14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03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25</v>
      </c>
      <c r="F220" t="s">
        <v>8218</v>
      </c>
      <c r="G220" t="s">
        <v>8223</v>
      </c>
      <c r="H220" t="s">
        <v>8245</v>
      </c>
      <c r="I220" s="11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0</v>
      </c>
      <c r="P220">
        <v>0.27</v>
      </c>
      <c r="Q220" s="14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6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25</v>
      </c>
      <c r="F221" t="s">
        <v>8218</v>
      </c>
      <c r="G221" t="s">
        <v>8223</v>
      </c>
      <c r="H221" t="s">
        <v>8245</v>
      </c>
      <c r="I221" s="1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5</v>
      </c>
      <c r="P221">
        <v>1.39</v>
      </c>
      <c r="Q221" s="14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32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25</v>
      </c>
      <c r="F222" t="s">
        <v>8218</v>
      </c>
      <c r="G222" t="s">
        <v>8223</v>
      </c>
      <c r="H222" t="s">
        <v>8245</v>
      </c>
      <c r="I222" s="11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</v>
      </c>
      <c r="P222">
        <v>0.63</v>
      </c>
      <c r="Q222" s="14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6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25</v>
      </c>
      <c r="F223" t="s">
        <v>8218</v>
      </c>
      <c r="G223" t="s">
        <v>8223</v>
      </c>
      <c r="H223" t="s">
        <v>8245</v>
      </c>
      <c r="I223" s="11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0</v>
      </c>
      <c r="P223">
        <v>0.32</v>
      </c>
      <c r="Q223" s="14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90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25</v>
      </c>
      <c r="F224" t="s">
        <v>8218</v>
      </c>
      <c r="G224" t="s">
        <v>8223</v>
      </c>
      <c r="H224" t="s">
        <v>8245</v>
      </c>
      <c r="I224" s="11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5</v>
      </c>
      <c r="P224">
        <v>1.79</v>
      </c>
      <c r="Q224" s="14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46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25</v>
      </c>
      <c r="F225" t="s">
        <v>8218</v>
      </c>
      <c r="G225" t="s">
        <v>8223</v>
      </c>
      <c r="H225" t="s">
        <v>8245</v>
      </c>
      <c r="I225" s="11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</v>
      </c>
      <c r="P225">
        <v>0.56999999999999995</v>
      </c>
      <c r="Q225" s="14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88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25</v>
      </c>
      <c r="F226" t="s">
        <v>8218</v>
      </c>
      <c r="G226" t="s">
        <v>8223</v>
      </c>
      <c r="H226" t="s">
        <v>8245</v>
      </c>
      <c r="I226" s="11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13</v>
      </c>
      <c r="P226">
        <v>2.78</v>
      </c>
      <c r="Q226" s="14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6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25</v>
      </c>
      <c r="F227" t="s">
        <v>8218</v>
      </c>
      <c r="G227" t="s">
        <v>8223</v>
      </c>
      <c r="H227" t="s">
        <v>8245</v>
      </c>
      <c r="I227" s="11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</v>
      </c>
      <c r="P227">
        <v>0.56000000000000005</v>
      </c>
      <c r="Q227" s="14" t="s">
        <v>8315</v>
      </c>
      <c r="R227" t="s">
        <v>8316</v>
      </c>
      <c r="S227" s="17">
        <v>41894.91375</v>
      </c>
      <c r="T227" s="17">
        <v>41938.029861111114</v>
      </c>
    </row>
    <row r="228" spans="1:20" ht="275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25</v>
      </c>
      <c r="F228" t="s">
        <v>8218</v>
      </c>
      <c r="G228" t="s">
        <v>8223</v>
      </c>
      <c r="H228" t="s">
        <v>8245</v>
      </c>
      <c r="I228" s="11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</v>
      </c>
      <c r="P228">
        <v>0.45</v>
      </c>
      <c r="Q228" s="14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46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25</v>
      </c>
      <c r="F229" t="s">
        <v>8218</v>
      </c>
      <c r="G229" t="s">
        <v>8223</v>
      </c>
      <c r="H229" t="s">
        <v>8245</v>
      </c>
      <c r="I229" s="11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0</v>
      </c>
      <c r="P229">
        <v>0.26</v>
      </c>
      <c r="Q229" s="14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17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25</v>
      </c>
      <c r="F230" t="s">
        <v>8218</v>
      </c>
      <c r="G230" t="s">
        <v>8223</v>
      </c>
      <c r="H230" t="s">
        <v>8245</v>
      </c>
      <c r="I230" s="11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10</v>
      </c>
      <c r="P230">
        <v>2.5</v>
      </c>
      <c r="Q230" s="14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46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25</v>
      </c>
      <c r="F231" t="s">
        <v>8218</v>
      </c>
      <c r="G231" t="s">
        <v>8223</v>
      </c>
      <c r="H231" t="s">
        <v>8245</v>
      </c>
      <c r="I231" s="1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0</v>
      </c>
      <c r="P231">
        <v>0.33</v>
      </c>
      <c r="Q231" s="14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75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25</v>
      </c>
      <c r="F232" t="s">
        <v>8218</v>
      </c>
      <c r="G232" t="s">
        <v>8223</v>
      </c>
      <c r="H232" t="s">
        <v>8245</v>
      </c>
      <c r="I232" s="11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0</v>
      </c>
      <c r="P232">
        <v>0.24</v>
      </c>
      <c r="Q232" s="14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32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25</v>
      </c>
      <c r="F233" t="s">
        <v>8218</v>
      </c>
      <c r="G233" t="s">
        <v>8223</v>
      </c>
      <c r="H233" t="s">
        <v>8245</v>
      </c>
      <c r="I233" s="11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</v>
      </c>
      <c r="P233">
        <v>0.28999999999999998</v>
      </c>
      <c r="Q233" s="14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32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25</v>
      </c>
      <c r="F234" t="s">
        <v>8218</v>
      </c>
      <c r="G234" t="s">
        <v>8223</v>
      </c>
      <c r="H234" t="s">
        <v>8245</v>
      </c>
      <c r="I234" s="11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</v>
      </c>
      <c r="P234">
        <v>1.19</v>
      </c>
      <c r="Q234" s="14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17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25</v>
      </c>
      <c r="F235" t="s">
        <v>8218</v>
      </c>
      <c r="G235" t="s">
        <v>8223</v>
      </c>
      <c r="H235" t="s">
        <v>8245</v>
      </c>
      <c r="I235" s="11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</v>
      </c>
      <c r="P235">
        <v>0.6</v>
      </c>
      <c r="Q235" s="14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59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25</v>
      </c>
      <c r="F236" t="s">
        <v>8218</v>
      </c>
      <c r="G236" t="s">
        <v>8223</v>
      </c>
      <c r="H236" t="s">
        <v>8245</v>
      </c>
      <c r="I236" s="11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0</v>
      </c>
      <c r="P236">
        <v>0.35</v>
      </c>
      <c r="Q236" s="14" t="s">
        <v>8315</v>
      </c>
      <c r="R236" t="s">
        <v>8316</v>
      </c>
      <c r="S236" s="17">
        <v>41776.063136574077</v>
      </c>
      <c r="T236" s="17">
        <v>41807.125</v>
      </c>
    </row>
    <row r="237" spans="1:20" ht="275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25</v>
      </c>
      <c r="F237" t="s">
        <v>8218</v>
      </c>
      <c r="G237" t="s">
        <v>8223</v>
      </c>
      <c r="H237" t="s">
        <v>8245</v>
      </c>
      <c r="I237" s="11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0</v>
      </c>
      <c r="P237">
        <v>0.15</v>
      </c>
      <c r="Q237" s="14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6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25</v>
      </c>
      <c r="F238" t="s">
        <v>8218</v>
      </c>
      <c r="G238" t="s">
        <v>8223</v>
      </c>
      <c r="H238" t="s">
        <v>8245</v>
      </c>
      <c r="I238" s="11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3</v>
      </c>
      <c r="P238">
        <v>1.32</v>
      </c>
      <c r="Q238" s="14" t="s">
        <v>8315</v>
      </c>
      <c r="R238" t="s">
        <v>8316</v>
      </c>
      <c r="S238" s="17">
        <v>42572.61681712963</v>
      </c>
      <c r="T238" s="17">
        <v>42589.125</v>
      </c>
    </row>
    <row r="239" spans="1:20" ht="232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24</v>
      </c>
      <c r="F239" t="s">
        <v>8218</v>
      </c>
      <c r="G239" t="s">
        <v>8223</v>
      </c>
      <c r="H239" t="s">
        <v>8245</v>
      </c>
      <c r="I239" s="11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0</v>
      </c>
      <c r="P239">
        <v>0.65</v>
      </c>
      <c r="Q239" s="14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290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24</v>
      </c>
      <c r="F240" t="s">
        <v>8218</v>
      </c>
      <c r="G240" t="s">
        <v>8223</v>
      </c>
      <c r="H240" t="s">
        <v>8245</v>
      </c>
      <c r="I240" s="11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</v>
      </c>
      <c r="P240">
        <v>0.67</v>
      </c>
      <c r="Q240" s="14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74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23</v>
      </c>
      <c r="F241" t="s">
        <v>8218</v>
      </c>
      <c r="G241" t="s">
        <v>8223</v>
      </c>
      <c r="H241" t="s">
        <v>8245</v>
      </c>
      <c r="I241" s="1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2</v>
      </c>
      <c r="P241">
        <v>1.28</v>
      </c>
      <c r="Q241" s="14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6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22</v>
      </c>
      <c r="F242" t="s">
        <v>8218</v>
      </c>
      <c r="G242" t="s">
        <v>8223</v>
      </c>
      <c r="H242" t="s">
        <v>8245</v>
      </c>
      <c r="I242" s="11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0</v>
      </c>
      <c r="P242">
        <v>0.27</v>
      </c>
      <c r="Q242" s="14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46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22</v>
      </c>
      <c r="F243" t="s">
        <v>8218</v>
      </c>
      <c r="G243" t="s">
        <v>8223</v>
      </c>
      <c r="H243" t="s">
        <v>8245</v>
      </c>
      <c r="I243" s="11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</v>
      </c>
      <c r="P243">
        <v>0.51</v>
      </c>
      <c r="Q243" s="14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75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21</v>
      </c>
      <c r="F244" t="s">
        <v>8218</v>
      </c>
      <c r="G244" t="s">
        <v>8223</v>
      </c>
      <c r="H244" t="s">
        <v>8245</v>
      </c>
      <c r="I244" s="11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8</v>
      </c>
      <c r="P244">
        <v>2.63</v>
      </c>
      <c r="Q244" s="14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75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21</v>
      </c>
      <c r="F245" t="s">
        <v>8218</v>
      </c>
      <c r="G245" t="s">
        <v>8223</v>
      </c>
      <c r="H245" t="s">
        <v>8245</v>
      </c>
      <c r="I245" s="11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2</v>
      </c>
      <c r="P245">
        <v>0.47</v>
      </c>
      <c r="Q245" s="14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4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21</v>
      </c>
      <c r="F246" t="s">
        <v>8218</v>
      </c>
      <c r="G246" t="s">
        <v>8223</v>
      </c>
      <c r="H246" t="s">
        <v>8245</v>
      </c>
      <c r="I246" s="11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2</v>
      </c>
      <c r="P246">
        <v>1.5</v>
      </c>
      <c r="Q246" s="14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246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21</v>
      </c>
      <c r="F247" t="s">
        <v>8218</v>
      </c>
      <c r="G247" t="s">
        <v>8223</v>
      </c>
      <c r="H247" t="s">
        <v>8245</v>
      </c>
      <c r="I247" s="11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</v>
      </c>
      <c r="P247">
        <v>0.47</v>
      </c>
      <c r="Q247" s="14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17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21</v>
      </c>
      <c r="F248" t="s">
        <v>8218</v>
      </c>
      <c r="G248" t="s">
        <v>8223</v>
      </c>
      <c r="H248" t="s">
        <v>8245</v>
      </c>
      <c r="I248" s="11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3</v>
      </c>
      <c r="P248">
        <v>1.05</v>
      </c>
      <c r="Q248" s="14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6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20</v>
      </c>
      <c r="F249" t="s">
        <v>8218</v>
      </c>
      <c r="G249" t="s">
        <v>8223</v>
      </c>
      <c r="H249" t="s">
        <v>8245</v>
      </c>
      <c r="I249" s="11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3</v>
      </c>
      <c r="P249">
        <v>1.25</v>
      </c>
      <c r="Q249" s="14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46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20</v>
      </c>
      <c r="F250" t="s">
        <v>8218</v>
      </c>
      <c r="G250" t="s">
        <v>8223</v>
      </c>
      <c r="H250" t="s">
        <v>8245</v>
      </c>
      <c r="I250" s="11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2</v>
      </c>
      <c r="P250">
        <v>0.54</v>
      </c>
      <c r="Q250" s="14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304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20</v>
      </c>
      <c r="F251" t="s">
        <v>8218</v>
      </c>
      <c r="G251" t="s">
        <v>8223</v>
      </c>
      <c r="H251" t="s">
        <v>8245</v>
      </c>
      <c r="I251" s="1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0</v>
      </c>
      <c r="P251">
        <v>0.28999999999999998</v>
      </c>
      <c r="Q251" s="14" t="s">
        <v>8315</v>
      </c>
      <c r="R251" t="s">
        <v>8316</v>
      </c>
      <c r="S251" s="17">
        <v>42626.7503125</v>
      </c>
      <c r="T251" s="17">
        <v>42656.7503125</v>
      </c>
    </row>
    <row r="252" spans="1:20" ht="26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20</v>
      </c>
      <c r="F252" t="s">
        <v>8218</v>
      </c>
      <c r="G252" t="s">
        <v>8223</v>
      </c>
      <c r="H252" t="s">
        <v>8245</v>
      </c>
      <c r="I252" s="11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</v>
      </c>
      <c r="P252">
        <v>1.25</v>
      </c>
      <c r="Q252" s="14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4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20</v>
      </c>
      <c r="F253" t="s">
        <v>8218</v>
      </c>
      <c r="G253" t="s">
        <v>8223</v>
      </c>
      <c r="H253" t="s">
        <v>8245</v>
      </c>
      <c r="I253" s="11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</v>
      </c>
      <c r="P253">
        <v>0.36</v>
      </c>
      <c r="Q253" s="14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46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20</v>
      </c>
      <c r="F254" t="s">
        <v>8218</v>
      </c>
      <c r="G254" t="s">
        <v>8223</v>
      </c>
      <c r="H254" t="s">
        <v>8245</v>
      </c>
      <c r="I254" s="11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2</v>
      </c>
      <c r="P254">
        <v>0.74</v>
      </c>
      <c r="Q254" s="14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75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20</v>
      </c>
      <c r="F255" t="s">
        <v>8218</v>
      </c>
      <c r="G255" t="s">
        <v>8223</v>
      </c>
      <c r="H255" t="s">
        <v>8245</v>
      </c>
      <c r="I255" s="11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4</v>
      </c>
      <c r="P255">
        <v>1.67</v>
      </c>
      <c r="Q255" s="14" t="s">
        <v>8315</v>
      </c>
      <c r="R255" t="s">
        <v>8316</v>
      </c>
      <c r="S255" s="17">
        <v>42643.632858796293</v>
      </c>
      <c r="T255" s="17">
        <v>42672.125</v>
      </c>
    </row>
    <row r="256" spans="1:20" ht="203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20</v>
      </c>
      <c r="F256" t="s">
        <v>8218</v>
      </c>
      <c r="G256" t="s">
        <v>8223</v>
      </c>
      <c r="H256" t="s">
        <v>8245</v>
      </c>
      <c r="I256" s="11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8</v>
      </c>
      <c r="P256">
        <v>1.18</v>
      </c>
      <c r="Q256" s="14" t="s">
        <v>8315</v>
      </c>
      <c r="R256" t="s">
        <v>8316</v>
      </c>
      <c r="S256" s="17">
        <v>42179.898472222223</v>
      </c>
      <c r="T256" s="17">
        <v>42195.75</v>
      </c>
    </row>
    <row r="257" spans="1:20" ht="304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19</v>
      </c>
      <c r="F257" t="s">
        <v>8218</v>
      </c>
      <c r="G257" t="s">
        <v>8223</v>
      </c>
      <c r="H257" t="s">
        <v>8245</v>
      </c>
      <c r="I257" s="11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0</v>
      </c>
      <c r="P257">
        <v>0.2</v>
      </c>
      <c r="Q257" s="14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88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18</v>
      </c>
      <c r="F258" t="s">
        <v>8218</v>
      </c>
      <c r="G258" t="s">
        <v>8223</v>
      </c>
      <c r="H258" t="s">
        <v>8245</v>
      </c>
      <c r="I258" s="11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</v>
      </c>
      <c r="P258">
        <v>0.3</v>
      </c>
      <c r="Q258" s="14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58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17</v>
      </c>
      <c r="F259" t="s">
        <v>8218</v>
      </c>
      <c r="G259" t="s">
        <v>8223</v>
      </c>
      <c r="H259" t="s">
        <v>8245</v>
      </c>
      <c r="I259" s="11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</v>
      </c>
      <c r="P259">
        <v>0.36</v>
      </c>
      <c r="Q259" s="14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88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17</v>
      </c>
      <c r="F260" t="s">
        <v>8218</v>
      </c>
      <c r="G260" t="s">
        <v>8223</v>
      </c>
      <c r="H260" t="s">
        <v>8245</v>
      </c>
      <c r="I260" s="11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0</v>
      </c>
      <c r="P260">
        <v>1</v>
      </c>
      <c r="Q260" s="14" t="s">
        <v>8315</v>
      </c>
      <c r="R260" t="s">
        <v>8316</v>
      </c>
      <c r="S260" s="17">
        <v>42605.765381944439</v>
      </c>
      <c r="T260" s="17">
        <v>42634.125</v>
      </c>
    </row>
    <row r="261" spans="1:20" ht="275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16</v>
      </c>
      <c r="F261" t="s">
        <v>8218</v>
      </c>
      <c r="G261" t="s">
        <v>8223</v>
      </c>
      <c r="H261" t="s">
        <v>8245</v>
      </c>
      <c r="I261" s="1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</v>
      </c>
      <c r="P261">
        <v>0.25</v>
      </c>
      <c r="Q261" s="14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59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16</v>
      </c>
      <c r="F262" t="s">
        <v>8218</v>
      </c>
      <c r="G262" t="s">
        <v>8223</v>
      </c>
      <c r="H262" t="s">
        <v>8245</v>
      </c>
      <c r="I262" s="11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6</v>
      </c>
      <c r="P262">
        <v>1.78</v>
      </c>
      <c r="Q262" s="14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46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15</v>
      </c>
      <c r="F263" t="s">
        <v>8218</v>
      </c>
      <c r="G263" t="s">
        <v>8223</v>
      </c>
      <c r="H263" t="s">
        <v>8245</v>
      </c>
      <c r="I263" s="11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</v>
      </c>
      <c r="P263">
        <v>0.65</v>
      </c>
      <c r="Q263" s="14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304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15</v>
      </c>
      <c r="F264" t="s">
        <v>8218</v>
      </c>
      <c r="G264" t="s">
        <v>8223</v>
      </c>
      <c r="H264" t="s">
        <v>8245</v>
      </c>
      <c r="I264" s="11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0</v>
      </c>
      <c r="P264">
        <v>0.45</v>
      </c>
      <c r="Q264" s="14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90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15</v>
      </c>
      <c r="F265" t="s">
        <v>8218</v>
      </c>
      <c r="G265" t="s">
        <v>8223</v>
      </c>
      <c r="H265" t="s">
        <v>8245</v>
      </c>
      <c r="I265" s="11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5</v>
      </c>
      <c r="P265">
        <v>2.5</v>
      </c>
      <c r="Q265" s="14" t="s">
        <v>8315</v>
      </c>
      <c r="R265" t="s">
        <v>8316</v>
      </c>
      <c r="S265" s="17">
        <v>41921.279976851853</v>
      </c>
      <c r="T265" s="17">
        <v>41939.125</v>
      </c>
    </row>
    <row r="266" spans="1:20" ht="217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15</v>
      </c>
      <c r="F266" t="s">
        <v>8218</v>
      </c>
      <c r="G266" t="s">
        <v>8223</v>
      </c>
      <c r="H266" t="s">
        <v>8245</v>
      </c>
      <c r="I266" s="11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</v>
      </c>
      <c r="P266">
        <v>0.38</v>
      </c>
      <c r="Q266" s="14" t="s">
        <v>8315</v>
      </c>
      <c r="R266" t="s">
        <v>8316</v>
      </c>
      <c r="S266" s="17">
        <v>42128.736608796295</v>
      </c>
      <c r="T266" s="17">
        <v>42141.125</v>
      </c>
    </row>
    <row r="267" spans="1:20" ht="26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15</v>
      </c>
      <c r="F267" t="s">
        <v>8218</v>
      </c>
      <c r="G267" t="s">
        <v>8223</v>
      </c>
      <c r="H267" t="s">
        <v>8245</v>
      </c>
      <c r="I267" s="11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</v>
      </c>
      <c r="P267">
        <v>0.26</v>
      </c>
      <c r="Q267" s="14" t="s">
        <v>8315</v>
      </c>
      <c r="R267" t="s">
        <v>8316</v>
      </c>
      <c r="S267" s="17">
        <v>42053.916921296302</v>
      </c>
      <c r="T267" s="17">
        <v>42079.875</v>
      </c>
    </row>
    <row r="268" spans="1:20" ht="246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15</v>
      </c>
      <c r="F268" t="s">
        <v>8218</v>
      </c>
      <c r="G268" t="s">
        <v>8223</v>
      </c>
      <c r="H268" t="s">
        <v>8245</v>
      </c>
      <c r="I268" s="11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</v>
      </c>
      <c r="P268">
        <v>1.1499999999999999</v>
      </c>
      <c r="Q268" s="14" t="s">
        <v>8315</v>
      </c>
      <c r="R268" t="s">
        <v>8316</v>
      </c>
      <c r="S268" s="17">
        <v>42171.317442129628</v>
      </c>
      <c r="T268" s="17">
        <v>42195.875</v>
      </c>
    </row>
    <row r="269" spans="1:20" ht="246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15</v>
      </c>
      <c r="F269" t="s">
        <v>8218</v>
      </c>
      <c r="G269" t="s">
        <v>8223</v>
      </c>
      <c r="H269" t="s">
        <v>8245</v>
      </c>
      <c r="I269" s="11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0</v>
      </c>
      <c r="P269">
        <v>0.11</v>
      </c>
      <c r="Q269" s="14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46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15</v>
      </c>
      <c r="F270" t="s">
        <v>8218</v>
      </c>
      <c r="G270" t="s">
        <v>8223</v>
      </c>
      <c r="H270" t="s">
        <v>8245</v>
      </c>
      <c r="I270" s="11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</v>
      </c>
      <c r="P270">
        <v>0.34</v>
      </c>
      <c r="Q270" s="14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6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14.5</v>
      </c>
      <c r="F271" t="s">
        <v>8218</v>
      </c>
      <c r="G271" t="s">
        <v>8223</v>
      </c>
      <c r="H271" t="s">
        <v>8245</v>
      </c>
      <c r="I271" s="1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</v>
      </c>
      <c r="P271">
        <v>0.48</v>
      </c>
      <c r="Q271" s="14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17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14</v>
      </c>
      <c r="F272" t="s">
        <v>8218</v>
      </c>
      <c r="G272" t="s">
        <v>8223</v>
      </c>
      <c r="H272" t="s">
        <v>8245</v>
      </c>
      <c r="I272" s="11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0</v>
      </c>
      <c r="P272">
        <v>0.25</v>
      </c>
      <c r="Q272" s="14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6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13</v>
      </c>
      <c r="F273" t="s">
        <v>8218</v>
      </c>
      <c r="G273" t="s">
        <v>8223</v>
      </c>
      <c r="H273" t="s">
        <v>8245</v>
      </c>
      <c r="I273" s="11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0</v>
      </c>
      <c r="P273">
        <v>0.45</v>
      </c>
      <c r="Q273" s="14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46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</v>
      </c>
      <c r="F274" t="s">
        <v>8218</v>
      </c>
      <c r="G274" t="s">
        <v>8223</v>
      </c>
      <c r="H274" t="s">
        <v>8245</v>
      </c>
      <c r="I274" s="11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</v>
      </c>
      <c r="P274">
        <v>0.44</v>
      </c>
      <c r="Q274" s="14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75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12</v>
      </c>
      <c r="F275" t="s">
        <v>8218</v>
      </c>
      <c r="G275" t="s">
        <v>8223</v>
      </c>
      <c r="H275" t="s">
        <v>8245</v>
      </c>
      <c r="I275" s="11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2</v>
      </c>
      <c r="P275">
        <v>1.2</v>
      </c>
      <c r="Q275" s="14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6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11</v>
      </c>
      <c r="F276" t="s">
        <v>8218</v>
      </c>
      <c r="G276" t="s">
        <v>8223</v>
      </c>
      <c r="H276" t="s">
        <v>8245</v>
      </c>
      <c r="I276" s="11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0</v>
      </c>
      <c r="P276">
        <v>0.31</v>
      </c>
      <c r="Q276" s="14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6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11</v>
      </c>
      <c r="F277" t="s">
        <v>8218</v>
      </c>
      <c r="G277" t="s">
        <v>8223</v>
      </c>
      <c r="H277" t="s">
        <v>8245</v>
      </c>
      <c r="I277" s="11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</v>
      </c>
      <c r="P277">
        <v>0.38</v>
      </c>
      <c r="Q277" s="14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46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11</v>
      </c>
      <c r="F278" t="s">
        <v>8218</v>
      </c>
      <c r="G278" t="s">
        <v>8223</v>
      </c>
      <c r="H278" t="s">
        <v>8245</v>
      </c>
      <c r="I278" s="11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3</v>
      </c>
      <c r="P278">
        <v>0.85</v>
      </c>
      <c r="Q278" s="14" t="s">
        <v>8315</v>
      </c>
      <c r="R278" t="s">
        <v>8316</v>
      </c>
      <c r="S278" s="17">
        <v>42689.214988425927</v>
      </c>
      <c r="T278" s="17">
        <v>42700.25</v>
      </c>
    </row>
    <row r="279" spans="1:20" ht="275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11</v>
      </c>
      <c r="F279" t="s">
        <v>8218</v>
      </c>
      <c r="G279" t="s">
        <v>8223</v>
      </c>
      <c r="H279" t="s">
        <v>8245</v>
      </c>
      <c r="I279" s="11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0</v>
      </c>
      <c r="P279">
        <v>0.14000000000000001</v>
      </c>
      <c r="Q279" s="14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6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11</v>
      </c>
      <c r="F280" t="s">
        <v>8218</v>
      </c>
      <c r="G280" t="s">
        <v>8223</v>
      </c>
      <c r="H280" t="s">
        <v>8245</v>
      </c>
      <c r="I280" s="11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</v>
      </c>
      <c r="P280">
        <v>0.22</v>
      </c>
      <c r="Q280" s="14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32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11</v>
      </c>
      <c r="F281" t="s">
        <v>8218</v>
      </c>
      <c r="G281" t="s">
        <v>8223</v>
      </c>
      <c r="H281" t="s">
        <v>8245</v>
      </c>
      <c r="I281" s="1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</v>
      </c>
      <c r="P281">
        <v>0.31</v>
      </c>
      <c r="Q281" s="14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6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11</v>
      </c>
      <c r="F282" t="s">
        <v>8218</v>
      </c>
      <c r="G282" t="s">
        <v>8223</v>
      </c>
      <c r="H282" t="s">
        <v>8245</v>
      </c>
      <c r="I282" s="11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</v>
      </c>
      <c r="P282">
        <v>0.26</v>
      </c>
      <c r="Q282" s="14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75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10</v>
      </c>
      <c r="F283" t="s">
        <v>8218</v>
      </c>
      <c r="G283" t="s">
        <v>8223</v>
      </c>
      <c r="H283" t="s">
        <v>8245</v>
      </c>
      <c r="I283" s="11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0</v>
      </c>
      <c r="P283">
        <v>0.32</v>
      </c>
      <c r="Q283" s="14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6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</v>
      </c>
      <c r="F284" t="s">
        <v>8218</v>
      </c>
      <c r="G284" t="s">
        <v>8223</v>
      </c>
      <c r="H284" t="s">
        <v>8245</v>
      </c>
      <c r="I284" s="11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</v>
      </c>
      <c r="P284">
        <v>1.25</v>
      </c>
      <c r="Q284" s="14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46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10</v>
      </c>
      <c r="F285" t="s">
        <v>8218</v>
      </c>
      <c r="G285" t="s">
        <v>8223</v>
      </c>
      <c r="H285" t="s">
        <v>8245</v>
      </c>
      <c r="I285" s="11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0</v>
      </c>
      <c r="P285">
        <v>0.26</v>
      </c>
      <c r="Q285" s="14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90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10</v>
      </c>
      <c r="F286" t="s">
        <v>8218</v>
      </c>
      <c r="G286" t="s">
        <v>8223</v>
      </c>
      <c r="H286" t="s">
        <v>8245</v>
      </c>
      <c r="I286" s="11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0</v>
      </c>
      <c r="P286">
        <v>0.34</v>
      </c>
      <c r="Q286" s="14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03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</v>
      </c>
      <c r="F287" t="s">
        <v>8218</v>
      </c>
      <c r="G287" t="s">
        <v>8223</v>
      </c>
      <c r="H287" t="s">
        <v>8245</v>
      </c>
      <c r="I287" s="11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0</v>
      </c>
      <c r="P287">
        <v>0.14000000000000001</v>
      </c>
      <c r="Q287" s="14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75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10</v>
      </c>
      <c r="F288" t="s">
        <v>8218</v>
      </c>
      <c r="G288" t="s">
        <v>8223</v>
      </c>
      <c r="H288" t="s">
        <v>8245</v>
      </c>
      <c r="I288" s="11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0</v>
      </c>
      <c r="P288">
        <v>0.3</v>
      </c>
      <c r="Q288" s="14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90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10</v>
      </c>
      <c r="F289" t="s">
        <v>8218</v>
      </c>
      <c r="G289" t="s">
        <v>8223</v>
      </c>
      <c r="H289" t="s">
        <v>8245</v>
      </c>
      <c r="I289" s="11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</v>
      </c>
      <c r="P289">
        <v>0.67</v>
      </c>
      <c r="Q289" s="14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75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10</v>
      </c>
      <c r="F290" t="s">
        <v>8218</v>
      </c>
      <c r="G290" t="s">
        <v>8223</v>
      </c>
      <c r="H290" t="s">
        <v>8245</v>
      </c>
      <c r="I290" s="11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0</v>
      </c>
      <c r="P290">
        <v>0.23</v>
      </c>
      <c r="Q290" s="14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75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10</v>
      </c>
      <c r="F291" t="s">
        <v>8218</v>
      </c>
      <c r="G291" t="s">
        <v>8223</v>
      </c>
      <c r="H291" t="s">
        <v>8245</v>
      </c>
      <c r="I291" s="1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2</v>
      </c>
      <c r="P291">
        <v>1</v>
      </c>
      <c r="Q291" s="14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32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10</v>
      </c>
      <c r="F292" t="s">
        <v>8218</v>
      </c>
      <c r="G292" t="s">
        <v>8223</v>
      </c>
      <c r="H292" t="s">
        <v>8245</v>
      </c>
      <c r="I292" s="11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0</v>
      </c>
      <c r="P292">
        <v>0.22</v>
      </c>
      <c r="Q292" s="14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46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10</v>
      </c>
      <c r="F293" t="s">
        <v>8218</v>
      </c>
      <c r="G293" t="s">
        <v>8223</v>
      </c>
      <c r="H293" t="s">
        <v>8245</v>
      </c>
      <c r="I293" s="11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0</v>
      </c>
      <c r="P293">
        <v>0.91</v>
      </c>
      <c r="Q293" s="14" t="s">
        <v>8315</v>
      </c>
      <c r="R293" t="s">
        <v>8316</v>
      </c>
      <c r="S293" s="17">
        <v>41856.010069444441</v>
      </c>
      <c r="T293" s="17">
        <v>41890.125</v>
      </c>
    </row>
    <row r="294" spans="1:20" ht="26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10</v>
      </c>
      <c r="F294" t="s">
        <v>8218</v>
      </c>
      <c r="G294" t="s">
        <v>8223</v>
      </c>
      <c r="H294" t="s">
        <v>8245</v>
      </c>
      <c r="I294" s="11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</v>
      </c>
      <c r="P294">
        <v>0.3</v>
      </c>
      <c r="Q294" s="14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6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10</v>
      </c>
      <c r="F295" t="s">
        <v>8218</v>
      </c>
      <c r="G295" t="s">
        <v>8223</v>
      </c>
      <c r="H295" t="s">
        <v>8245</v>
      </c>
      <c r="I295" s="11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3</v>
      </c>
      <c r="P295">
        <v>0.77</v>
      </c>
      <c r="Q295" s="14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75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</v>
      </c>
      <c r="F296" t="s">
        <v>8218</v>
      </c>
      <c r="G296" t="s">
        <v>8223</v>
      </c>
      <c r="H296" t="s">
        <v>8245</v>
      </c>
      <c r="I296" s="11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0</v>
      </c>
      <c r="P296">
        <v>0.14000000000000001</v>
      </c>
      <c r="Q296" s="14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32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10</v>
      </c>
      <c r="F297" t="s">
        <v>8218</v>
      </c>
      <c r="G297" t="s">
        <v>8223</v>
      </c>
      <c r="H297" t="s">
        <v>8245</v>
      </c>
      <c r="I297" s="11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2</v>
      </c>
      <c r="P297">
        <v>1.43</v>
      </c>
      <c r="Q297" s="14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75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10</v>
      </c>
      <c r="F298" t="s">
        <v>8218</v>
      </c>
      <c r="G298" t="s">
        <v>8223</v>
      </c>
      <c r="H298" t="s">
        <v>8245</v>
      </c>
      <c r="I298" s="11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0</v>
      </c>
      <c r="P298">
        <v>0.28999999999999998</v>
      </c>
      <c r="Q298" s="14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75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10</v>
      </c>
      <c r="F299" t="s">
        <v>8218</v>
      </c>
      <c r="G299" t="s">
        <v>8223</v>
      </c>
      <c r="H299" t="s">
        <v>8245</v>
      </c>
      <c r="I299" s="11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0</v>
      </c>
      <c r="P299">
        <v>0.12</v>
      </c>
      <c r="Q299" s="14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90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10</v>
      </c>
      <c r="F300" t="s">
        <v>8218</v>
      </c>
      <c r="G300" t="s">
        <v>8223</v>
      </c>
      <c r="H300" t="s">
        <v>8245</v>
      </c>
      <c r="I300" s="11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2</v>
      </c>
      <c r="P300">
        <v>0.56000000000000005</v>
      </c>
      <c r="Q300" s="14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1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10</v>
      </c>
      <c r="F301" t="s">
        <v>8218</v>
      </c>
      <c r="G301" t="s">
        <v>8223</v>
      </c>
      <c r="H301" t="s">
        <v>8245</v>
      </c>
      <c r="I301" s="1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</v>
      </c>
      <c r="P301">
        <v>0.38</v>
      </c>
      <c r="Q301" s="14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75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10</v>
      </c>
      <c r="F302" t="s">
        <v>8218</v>
      </c>
      <c r="G302" t="s">
        <v>8223</v>
      </c>
      <c r="H302" t="s">
        <v>8245</v>
      </c>
      <c r="I302" s="11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</v>
      </c>
      <c r="P302">
        <v>0.37</v>
      </c>
      <c r="Q302" s="14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90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10</v>
      </c>
      <c r="F303" t="s">
        <v>8218</v>
      </c>
      <c r="G303" t="s">
        <v>8223</v>
      </c>
      <c r="H303" t="s">
        <v>8245</v>
      </c>
      <c r="I303" s="11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2</v>
      </c>
      <c r="P303">
        <v>1.25</v>
      </c>
      <c r="Q303" s="14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17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10</v>
      </c>
      <c r="F304" t="s">
        <v>8218</v>
      </c>
      <c r="G304" t="s">
        <v>8223</v>
      </c>
      <c r="H304" t="s">
        <v>8245</v>
      </c>
      <c r="I304" s="11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0</v>
      </c>
      <c r="P304">
        <v>0.05</v>
      </c>
      <c r="Q304" s="14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32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10</v>
      </c>
      <c r="F305" t="s">
        <v>8218</v>
      </c>
      <c r="G305" t="s">
        <v>8223</v>
      </c>
      <c r="H305" t="s">
        <v>8245</v>
      </c>
      <c r="I305" s="11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2</v>
      </c>
      <c r="P305">
        <v>0.77</v>
      </c>
      <c r="Q305" s="14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75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10</v>
      </c>
      <c r="F306" t="s">
        <v>8218</v>
      </c>
      <c r="G306" t="s">
        <v>8223</v>
      </c>
      <c r="H306" t="s">
        <v>8245</v>
      </c>
      <c r="I306" s="11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0</v>
      </c>
      <c r="P306">
        <v>0.12</v>
      </c>
      <c r="Q306" s="14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59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10</v>
      </c>
      <c r="F307" t="s">
        <v>8218</v>
      </c>
      <c r="G307" t="s">
        <v>8223</v>
      </c>
      <c r="H307" t="s">
        <v>8245</v>
      </c>
      <c r="I307" s="11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0</v>
      </c>
      <c r="P307">
        <v>0.42</v>
      </c>
      <c r="Q307" s="14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75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10</v>
      </c>
      <c r="F308" t="s">
        <v>8218</v>
      </c>
      <c r="G308" t="s">
        <v>8223</v>
      </c>
      <c r="H308" t="s">
        <v>8245</v>
      </c>
      <c r="I308" s="11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4</v>
      </c>
      <c r="P308">
        <v>1.25</v>
      </c>
      <c r="Q308" s="14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75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10</v>
      </c>
      <c r="F309" t="s">
        <v>8218</v>
      </c>
      <c r="G309" t="s">
        <v>8223</v>
      </c>
      <c r="H309" t="s">
        <v>8245</v>
      </c>
      <c r="I309" s="11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</v>
      </c>
      <c r="P309">
        <v>0.53</v>
      </c>
      <c r="Q309" s="14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32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10</v>
      </c>
      <c r="F310" t="s">
        <v>8218</v>
      </c>
      <c r="G310" t="s">
        <v>8223</v>
      </c>
      <c r="H310" t="s">
        <v>8245</v>
      </c>
      <c r="I310" s="11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0</v>
      </c>
      <c r="P310">
        <v>0.03</v>
      </c>
      <c r="Q310" s="14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46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10</v>
      </c>
      <c r="F311" t="s">
        <v>8218</v>
      </c>
      <c r="G311" t="s">
        <v>8223</v>
      </c>
      <c r="H311" t="s">
        <v>8245</v>
      </c>
      <c r="I311" s="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0</v>
      </c>
      <c r="P311">
        <v>0.77</v>
      </c>
      <c r="Q311" s="14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6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10</v>
      </c>
      <c r="F312" t="s">
        <v>8218</v>
      </c>
      <c r="G312" t="s">
        <v>8223</v>
      </c>
      <c r="H312" t="s">
        <v>8245</v>
      </c>
      <c r="I312" s="11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</v>
      </c>
      <c r="P312">
        <v>0.4</v>
      </c>
      <c r="Q312" s="14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6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8</v>
      </c>
      <c r="F313" t="s">
        <v>8218</v>
      </c>
      <c r="G313" t="s">
        <v>8223</v>
      </c>
      <c r="H313" t="s">
        <v>8245</v>
      </c>
      <c r="I313" s="11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0</v>
      </c>
      <c r="P313">
        <v>0.08</v>
      </c>
      <c r="Q313" s="14" t="s">
        <v>8315</v>
      </c>
      <c r="R313" t="s">
        <v>8316</v>
      </c>
      <c r="S313" s="17">
        <v>42196.028703703705</v>
      </c>
      <c r="T313" s="17">
        <v>42228</v>
      </c>
    </row>
    <row r="314" spans="1:20" ht="217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8</v>
      </c>
      <c r="F314" t="s">
        <v>8218</v>
      </c>
      <c r="G314" t="s">
        <v>8223</v>
      </c>
      <c r="H314" t="s">
        <v>8245</v>
      </c>
      <c r="I314" s="11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0</v>
      </c>
      <c r="P314">
        <v>0.15</v>
      </c>
      <c r="Q314" s="14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90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8</v>
      </c>
      <c r="F315" t="s">
        <v>8218</v>
      </c>
      <c r="G315" t="s">
        <v>8223</v>
      </c>
      <c r="H315" t="s">
        <v>8245</v>
      </c>
      <c r="I315" s="11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0</v>
      </c>
      <c r="P315">
        <v>0.01</v>
      </c>
      <c r="Q315" s="14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75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6</v>
      </c>
      <c r="F316" t="s">
        <v>8218</v>
      </c>
      <c r="G316" t="s">
        <v>8223</v>
      </c>
      <c r="H316" t="s">
        <v>8245</v>
      </c>
      <c r="I316" s="11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0</v>
      </c>
      <c r="P316">
        <v>0.11</v>
      </c>
      <c r="Q316" s="14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6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6</v>
      </c>
      <c r="F317" t="s">
        <v>8218</v>
      </c>
      <c r="G317" t="s">
        <v>8223</v>
      </c>
      <c r="H317" t="s">
        <v>8245</v>
      </c>
      <c r="I317" s="11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</v>
      </c>
      <c r="P317">
        <v>0.5</v>
      </c>
      <c r="Q317" s="14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6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6</v>
      </c>
      <c r="F318" t="s">
        <v>8218</v>
      </c>
      <c r="G318" t="s">
        <v>8223</v>
      </c>
      <c r="H318" t="s">
        <v>8245</v>
      </c>
      <c r="I318" s="11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</v>
      </c>
      <c r="P318">
        <v>0.32</v>
      </c>
      <c r="Q318" s="14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6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</v>
      </c>
      <c r="F319" t="s">
        <v>8218</v>
      </c>
      <c r="G319" t="s">
        <v>8223</v>
      </c>
      <c r="H319" t="s">
        <v>8245</v>
      </c>
      <c r="I319" s="11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0</v>
      </c>
      <c r="P319">
        <v>0.12</v>
      </c>
      <c r="Q319" s="14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17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5</v>
      </c>
      <c r="F320" t="s">
        <v>8218</v>
      </c>
      <c r="G320" t="s">
        <v>8223</v>
      </c>
      <c r="H320" t="s">
        <v>8245</v>
      </c>
      <c r="I320" s="11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0</v>
      </c>
      <c r="P320">
        <v>0.19</v>
      </c>
      <c r="Q320" s="14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46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5</v>
      </c>
      <c r="F321" t="s">
        <v>8218</v>
      </c>
      <c r="G321" t="s">
        <v>8223</v>
      </c>
      <c r="H321" t="s">
        <v>8245</v>
      </c>
      <c r="I321" s="1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0</v>
      </c>
      <c r="P321">
        <v>0.11</v>
      </c>
      <c r="Q321" s="14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75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5</v>
      </c>
      <c r="F322" t="s">
        <v>8218</v>
      </c>
      <c r="G322" t="s">
        <v>8223</v>
      </c>
      <c r="H322" t="s">
        <v>8245</v>
      </c>
      <c r="I322" s="11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0</v>
      </c>
      <c r="P322">
        <v>0.05</v>
      </c>
      <c r="Q322" s="14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46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5</v>
      </c>
      <c r="F323" t="s">
        <v>8218</v>
      </c>
      <c r="G323" t="s">
        <v>8223</v>
      </c>
      <c r="H323" t="s">
        <v>8245</v>
      </c>
      <c r="I323" s="11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5</v>
      </c>
      <c r="P323">
        <v>1</v>
      </c>
      <c r="Q323" s="14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32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5</v>
      </c>
      <c r="F324" t="s">
        <v>8218</v>
      </c>
      <c r="G324" t="s">
        <v>8223</v>
      </c>
      <c r="H324" t="s">
        <v>8245</v>
      </c>
      <c r="I324" s="11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</v>
      </c>
      <c r="P324">
        <v>0.19</v>
      </c>
      <c r="Q324" s="14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46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5</v>
      </c>
      <c r="F325" t="s">
        <v>8218</v>
      </c>
      <c r="G325" t="s">
        <v>8223</v>
      </c>
      <c r="H325" t="s">
        <v>8245</v>
      </c>
      <c r="I325" s="11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</v>
      </c>
      <c r="P325">
        <v>0.19</v>
      </c>
      <c r="Q325" s="14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32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5</v>
      </c>
      <c r="F326" t="s">
        <v>8218</v>
      </c>
      <c r="G326" t="s">
        <v>8223</v>
      </c>
      <c r="H326" t="s">
        <v>8245</v>
      </c>
      <c r="I326" s="11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1</v>
      </c>
      <c r="P326">
        <v>0.1</v>
      </c>
      <c r="Q326" s="14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26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5</v>
      </c>
      <c r="F327" t="s">
        <v>8218</v>
      </c>
      <c r="G327" t="s">
        <v>8223</v>
      </c>
      <c r="H327" t="s">
        <v>8245</v>
      </c>
      <c r="I327" s="11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0</v>
      </c>
      <c r="P327">
        <v>0.21</v>
      </c>
      <c r="Q327" s="14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46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5</v>
      </c>
      <c r="F328" t="s">
        <v>8218</v>
      </c>
      <c r="G328" t="s">
        <v>8223</v>
      </c>
      <c r="H328" t="s">
        <v>8245</v>
      </c>
      <c r="I328" s="11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0</v>
      </c>
      <c r="P328">
        <v>0.22</v>
      </c>
      <c r="Q328" s="14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5</v>
      </c>
      <c r="F329" t="s">
        <v>8218</v>
      </c>
      <c r="G329" t="s">
        <v>8223</v>
      </c>
      <c r="H329" t="s">
        <v>8245</v>
      </c>
      <c r="I329" s="11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0</v>
      </c>
      <c r="P329">
        <v>0.09</v>
      </c>
      <c r="Q329" s="14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6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</v>
      </c>
      <c r="F330" t="s">
        <v>8218</v>
      </c>
      <c r="G330" t="s">
        <v>8223</v>
      </c>
      <c r="H330" t="s">
        <v>8245</v>
      </c>
      <c r="I330" s="11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0</v>
      </c>
      <c r="P330">
        <v>0.08</v>
      </c>
      <c r="Q330" s="14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6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5</v>
      </c>
      <c r="F331" t="s">
        <v>8218</v>
      </c>
      <c r="G331" t="s">
        <v>8223</v>
      </c>
      <c r="H331" t="s">
        <v>8245</v>
      </c>
      <c r="I331" s="1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</v>
      </c>
      <c r="P331">
        <v>0.28000000000000003</v>
      </c>
      <c r="Q331" s="14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17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5</v>
      </c>
      <c r="F332" t="s">
        <v>8218</v>
      </c>
      <c r="G332" t="s">
        <v>8223</v>
      </c>
      <c r="H332" t="s">
        <v>8245</v>
      </c>
      <c r="I332" s="11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0</v>
      </c>
      <c r="P332">
        <v>0.14000000000000001</v>
      </c>
      <c r="Q332" s="14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32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5</v>
      </c>
      <c r="F333" t="s">
        <v>8218</v>
      </c>
      <c r="G333" t="s">
        <v>8223</v>
      </c>
      <c r="H333" t="s">
        <v>8245</v>
      </c>
      <c r="I333" s="11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0</v>
      </c>
      <c r="P333">
        <v>0.12</v>
      </c>
      <c r="Q333" s="14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90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5</v>
      </c>
      <c r="F334" t="s">
        <v>8218</v>
      </c>
      <c r="G334" t="s">
        <v>8223</v>
      </c>
      <c r="H334" t="s">
        <v>8245</v>
      </c>
      <c r="I334" s="11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0</v>
      </c>
      <c r="P334">
        <v>0.14000000000000001</v>
      </c>
      <c r="Q334" s="14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30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5</v>
      </c>
      <c r="F335" t="s">
        <v>8218</v>
      </c>
      <c r="G335" t="s">
        <v>8223</v>
      </c>
      <c r="H335" t="s">
        <v>8245</v>
      </c>
      <c r="I335" s="11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0</v>
      </c>
      <c r="P335">
        <v>0.08</v>
      </c>
      <c r="Q335" s="14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59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5</v>
      </c>
      <c r="F336" t="s">
        <v>8218</v>
      </c>
      <c r="G336" t="s">
        <v>8223</v>
      </c>
      <c r="H336" t="s">
        <v>8245</v>
      </c>
      <c r="I336" s="11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0</v>
      </c>
      <c r="P336">
        <v>0.15</v>
      </c>
      <c r="Q336" s="14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17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5</v>
      </c>
      <c r="F337" t="s">
        <v>8218</v>
      </c>
      <c r="G337" t="s">
        <v>8223</v>
      </c>
      <c r="H337" t="s">
        <v>8245</v>
      </c>
      <c r="I337" s="11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</v>
      </c>
      <c r="P337">
        <v>0.19</v>
      </c>
      <c r="Q337" s="14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46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4</v>
      </c>
      <c r="F338" t="s">
        <v>8218</v>
      </c>
      <c r="G338" t="s">
        <v>8223</v>
      </c>
      <c r="H338" t="s">
        <v>8245</v>
      </c>
      <c r="I338" s="11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1</v>
      </c>
      <c r="P338">
        <v>0.24</v>
      </c>
      <c r="Q338" s="14" t="s">
        <v>8315</v>
      </c>
      <c r="R338" t="s">
        <v>8316</v>
      </c>
      <c r="S338" s="17">
        <v>42220.79487268519</v>
      </c>
      <c r="T338" s="17">
        <v>42246</v>
      </c>
    </row>
    <row r="339" spans="1:20" ht="14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4</v>
      </c>
      <c r="F339" t="s">
        <v>8218</v>
      </c>
      <c r="G339" t="s">
        <v>8223</v>
      </c>
      <c r="H339" t="s">
        <v>8245</v>
      </c>
      <c r="I339" s="11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40</v>
      </c>
      <c r="P339">
        <v>1</v>
      </c>
      <c r="Q339" s="14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75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</v>
      </c>
      <c r="F340" t="s">
        <v>8218</v>
      </c>
      <c r="G340" t="s">
        <v>8223</v>
      </c>
      <c r="H340" t="s">
        <v>8245</v>
      </c>
      <c r="I340" s="11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0</v>
      </c>
      <c r="P340">
        <v>0.08</v>
      </c>
      <c r="Q340" s="14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32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3</v>
      </c>
      <c r="F341" t="s">
        <v>8218</v>
      </c>
      <c r="G341" t="s">
        <v>8223</v>
      </c>
      <c r="H341" t="s">
        <v>8245</v>
      </c>
      <c r="I341" s="1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0</v>
      </c>
      <c r="P341">
        <v>0.05</v>
      </c>
      <c r="Q341" s="14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6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</v>
      </c>
      <c r="F342" t="s">
        <v>8218</v>
      </c>
      <c r="G342" t="s">
        <v>8223</v>
      </c>
      <c r="H342" t="s">
        <v>8245</v>
      </c>
      <c r="I342" s="11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0</v>
      </c>
      <c r="P342">
        <v>0.04</v>
      </c>
      <c r="Q342" s="14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88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3</v>
      </c>
      <c r="F343" t="s">
        <v>8218</v>
      </c>
      <c r="G343" t="s">
        <v>8223</v>
      </c>
      <c r="H343" t="s">
        <v>8245</v>
      </c>
      <c r="I343" s="11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0</v>
      </c>
      <c r="P343">
        <v>0.15</v>
      </c>
      <c r="Q343" s="14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46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3</v>
      </c>
      <c r="F344" t="s">
        <v>8218</v>
      </c>
      <c r="G344" t="s">
        <v>8223</v>
      </c>
      <c r="H344" t="s">
        <v>8245</v>
      </c>
      <c r="I344" s="11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0</v>
      </c>
      <c r="P344">
        <v>0.04</v>
      </c>
      <c r="Q344" s="14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46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2</v>
      </c>
      <c r="F345" t="s">
        <v>8218</v>
      </c>
      <c r="G345" t="s">
        <v>8223</v>
      </c>
      <c r="H345" t="s">
        <v>8245</v>
      </c>
      <c r="I345" s="11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0</v>
      </c>
      <c r="P345">
        <v>0.12</v>
      </c>
      <c r="Q345" s="14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46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2</v>
      </c>
      <c r="F346" t="s">
        <v>8218</v>
      </c>
      <c r="G346" t="s">
        <v>8223</v>
      </c>
      <c r="H346" t="s">
        <v>8245</v>
      </c>
      <c r="I346" s="11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0</v>
      </c>
      <c r="P346">
        <v>0.01</v>
      </c>
      <c r="Q346" s="14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46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2</v>
      </c>
      <c r="F347" t="s">
        <v>8218</v>
      </c>
      <c r="G347" t="s">
        <v>8223</v>
      </c>
      <c r="H347" t="s">
        <v>8245</v>
      </c>
      <c r="I347" s="11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0</v>
      </c>
      <c r="P347">
        <v>0.03</v>
      </c>
      <c r="Q347" s="14" t="s">
        <v>8315</v>
      </c>
      <c r="R347" t="s">
        <v>8316</v>
      </c>
      <c r="S347" s="17">
        <v>42619.935694444444</v>
      </c>
      <c r="T347" s="17">
        <v>42643.875</v>
      </c>
    </row>
    <row r="348" spans="1:20" ht="174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2</v>
      </c>
      <c r="F348" t="s">
        <v>8218</v>
      </c>
      <c r="G348" t="s">
        <v>8223</v>
      </c>
      <c r="H348" t="s">
        <v>8245</v>
      </c>
      <c r="I348" s="11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0</v>
      </c>
      <c r="P348">
        <v>0.1</v>
      </c>
      <c r="Q348" s="14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59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2</v>
      </c>
      <c r="F349" t="s">
        <v>8218</v>
      </c>
      <c r="G349" t="s">
        <v>8223</v>
      </c>
      <c r="H349" t="s">
        <v>8245</v>
      </c>
      <c r="I349" s="11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0</v>
      </c>
      <c r="P349">
        <v>0.06</v>
      </c>
      <c r="Q349" s="14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90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2</v>
      </c>
      <c r="F350" t="s">
        <v>8218</v>
      </c>
      <c r="G350" t="s">
        <v>8223</v>
      </c>
      <c r="H350" t="s">
        <v>8245</v>
      </c>
      <c r="I350" s="11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0</v>
      </c>
      <c r="P350">
        <v>0.05</v>
      </c>
      <c r="Q350" s="14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6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</v>
      </c>
      <c r="F351" t="s">
        <v>8218</v>
      </c>
      <c r="G351" t="s">
        <v>8223</v>
      </c>
      <c r="H351" t="s">
        <v>8245</v>
      </c>
      <c r="I351" s="1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0</v>
      </c>
      <c r="P351">
        <v>7.0000000000000007E-2</v>
      </c>
      <c r="Q351" s="14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88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1</v>
      </c>
      <c r="F352" t="s">
        <v>8218</v>
      </c>
      <c r="G352" t="s">
        <v>8223</v>
      </c>
      <c r="H352" t="s">
        <v>8245</v>
      </c>
      <c r="I352" s="11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0</v>
      </c>
      <c r="P352">
        <v>0.01</v>
      </c>
      <c r="Q352" s="14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88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1</v>
      </c>
      <c r="F353" t="s">
        <v>8218</v>
      </c>
      <c r="G353" t="s">
        <v>8223</v>
      </c>
      <c r="H353" t="s">
        <v>8245</v>
      </c>
      <c r="I353" s="11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0</v>
      </c>
      <c r="P353">
        <v>0.11</v>
      </c>
      <c r="Q353" s="14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75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1</v>
      </c>
      <c r="F354" t="s">
        <v>8218</v>
      </c>
      <c r="G354" t="s">
        <v>8223</v>
      </c>
      <c r="H354" t="s">
        <v>8245</v>
      </c>
      <c r="I354" s="11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0</v>
      </c>
      <c r="P354">
        <v>0.01</v>
      </c>
      <c r="Q354" s="14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4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</v>
      </c>
      <c r="F355" t="s">
        <v>8218</v>
      </c>
      <c r="G355" t="s">
        <v>8223</v>
      </c>
      <c r="H355" t="s">
        <v>8245</v>
      </c>
      <c r="I355" s="11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0</v>
      </c>
      <c r="P355">
        <v>0.05</v>
      </c>
      <c r="Q355" s="14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03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1</v>
      </c>
      <c r="F356" t="s">
        <v>8218</v>
      </c>
      <c r="G356" t="s">
        <v>8223</v>
      </c>
      <c r="H356" t="s">
        <v>8245</v>
      </c>
      <c r="I356" s="11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0</v>
      </c>
      <c r="P356">
        <v>0.08</v>
      </c>
      <c r="Q356" s="14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46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1</v>
      </c>
      <c r="F357" t="s">
        <v>8218</v>
      </c>
      <c r="G357" t="s">
        <v>8223</v>
      </c>
      <c r="H357" t="s">
        <v>8245</v>
      </c>
      <c r="I357" s="11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0</v>
      </c>
      <c r="P357">
        <v>0.03</v>
      </c>
      <c r="Q357" s="14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6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1</v>
      </c>
      <c r="F358" t="s">
        <v>8218</v>
      </c>
      <c r="G358" t="s">
        <v>8223</v>
      </c>
      <c r="H358" t="s">
        <v>8245</v>
      </c>
      <c r="I358" s="11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0</v>
      </c>
      <c r="P358">
        <v>0.05</v>
      </c>
      <c r="Q358" s="14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</v>
      </c>
      <c r="F359" t="s">
        <v>8218</v>
      </c>
      <c r="G359" t="s">
        <v>8223</v>
      </c>
      <c r="H359" t="s">
        <v>8245</v>
      </c>
      <c r="I359" s="11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0</v>
      </c>
      <c r="P359">
        <v>0.03</v>
      </c>
      <c r="Q359" s="14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46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</v>
      </c>
      <c r="F360" t="s">
        <v>8218</v>
      </c>
      <c r="G360" t="s">
        <v>8223</v>
      </c>
      <c r="H360" t="s">
        <v>8245</v>
      </c>
      <c r="I360" s="11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0</v>
      </c>
      <c r="P360">
        <v>0.04</v>
      </c>
      <c r="Q360" s="14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75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1</v>
      </c>
      <c r="F361" t="s">
        <v>8218</v>
      </c>
      <c r="G361" t="s">
        <v>8223</v>
      </c>
      <c r="H361" t="s">
        <v>8245</v>
      </c>
      <c r="I361" s="1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0</v>
      </c>
      <c r="P361">
        <v>0.03</v>
      </c>
      <c r="Q361" s="14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75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</v>
      </c>
      <c r="F362" t="s">
        <v>8218</v>
      </c>
      <c r="G362" t="s">
        <v>8223</v>
      </c>
      <c r="H362" t="s">
        <v>8245</v>
      </c>
      <c r="I362" s="11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0</v>
      </c>
      <c r="P362">
        <v>0.06</v>
      </c>
      <c r="Q362" s="14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88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</v>
      </c>
      <c r="F363" t="s">
        <v>8218</v>
      </c>
      <c r="G363" t="s">
        <v>8223</v>
      </c>
      <c r="H363" t="s">
        <v>8245</v>
      </c>
      <c r="I363" s="11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0</v>
      </c>
      <c r="P363">
        <v>0.01</v>
      </c>
      <c r="Q363" s="14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46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1</v>
      </c>
      <c r="F364" t="s">
        <v>8218</v>
      </c>
      <c r="G364" t="s">
        <v>8223</v>
      </c>
      <c r="H364" t="s">
        <v>8245</v>
      </c>
      <c r="I364" s="11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0</v>
      </c>
      <c r="P364">
        <v>0.03</v>
      </c>
      <c r="Q364" s="14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03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1</v>
      </c>
      <c r="F365" t="s">
        <v>8218</v>
      </c>
      <c r="G365" t="s">
        <v>8223</v>
      </c>
      <c r="H365" t="s">
        <v>8245</v>
      </c>
      <c r="I365" s="11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0</v>
      </c>
      <c r="P365">
        <v>0.03</v>
      </c>
      <c r="Q365" s="14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90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</v>
      </c>
      <c r="F366" t="s">
        <v>8218</v>
      </c>
      <c r="G366" t="s">
        <v>8223</v>
      </c>
      <c r="H366" t="s">
        <v>8245</v>
      </c>
      <c r="I366" s="11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0</v>
      </c>
      <c r="P366">
        <v>0.06</v>
      </c>
      <c r="Q366" s="14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6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1</v>
      </c>
      <c r="F367" t="s">
        <v>8218</v>
      </c>
      <c r="G367" t="s">
        <v>8223</v>
      </c>
      <c r="H367" t="s">
        <v>8245</v>
      </c>
      <c r="I367" s="11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0</v>
      </c>
      <c r="P367">
        <v>0.01</v>
      </c>
      <c r="Q367" s="14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32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1</v>
      </c>
      <c r="F368" t="s">
        <v>8218</v>
      </c>
      <c r="G368" t="s">
        <v>8223</v>
      </c>
      <c r="H368" t="s">
        <v>8245</v>
      </c>
      <c r="I368" s="11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0</v>
      </c>
      <c r="P368">
        <v>0.02</v>
      </c>
      <c r="Q368" s="14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46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</v>
      </c>
      <c r="F369" t="s">
        <v>8218</v>
      </c>
      <c r="G369" t="s">
        <v>8223</v>
      </c>
      <c r="H369" t="s">
        <v>8245</v>
      </c>
      <c r="I369" s="11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0</v>
      </c>
      <c r="P369">
        <v>0.04</v>
      </c>
      <c r="Q369" s="14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32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1</v>
      </c>
      <c r="F370" t="s">
        <v>8218</v>
      </c>
      <c r="G370" t="s">
        <v>8223</v>
      </c>
      <c r="H370" t="s">
        <v>8245</v>
      </c>
      <c r="I370" s="11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0</v>
      </c>
      <c r="P370">
        <v>0.01</v>
      </c>
      <c r="Q370" s="14" t="s">
        <v>8315</v>
      </c>
      <c r="R370" t="s">
        <v>8316</v>
      </c>
      <c r="S370" s="17">
        <v>41753.593275462961</v>
      </c>
      <c r="T370" s="17">
        <v>41778.875</v>
      </c>
    </row>
    <row r="371" spans="1:20" ht="232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1</v>
      </c>
      <c r="F371" t="s">
        <v>8218</v>
      </c>
      <c r="G371" t="s">
        <v>8223</v>
      </c>
      <c r="H371" t="s">
        <v>8245</v>
      </c>
      <c r="I371" s="1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0</v>
      </c>
      <c r="P371">
        <v>0.17</v>
      </c>
      <c r="Q371" s="14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6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1</v>
      </c>
      <c r="F372" t="s">
        <v>8218</v>
      </c>
      <c r="G372" t="s">
        <v>8223</v>
      </c>
      <c r="H372" t="s">
        <v>8245</v>
      </c>
      <c r="I372" s="11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0</v>
      </c>
      <c r="P372">
        <v>0.04</v>
      </c>
      <c r="Q372" s="14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75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1</v>
      </c>
      <c r="F373" t="s">
        <v>8218</v>
      </c>
      <c r="G373" t="s">
        <v>8223</v>
      </c>
      <c r="H373" t="s">
        <v>8245</v>
      </c>
      <c r="I373" s="11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0</v>
      </c>
      <c r="P373">
        <v>0.02</v>
      </c>
      <c r="Q373" s="14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6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</v>
      </c>
      <c r="F374" t="s">
        <v>8218</v>
      </c>
      <c r="G374" t="s">
        <v>8223</v>
      </c>
      <c r="H374" t="s">
        <v>8245</v>
      </c>
      <c r="I374" s="11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0</v>
      </c>
      <c r="P374">
        <v>0.03</v>
      </c>
      <c r="Q374" s="14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1</v>
      </c>
      <c r="F375" t="s">
        <v>8218</v>
      </c>
      <c r="G375" t="s">
        <v>8223</v>
      </c>
      <c r="H375" t="s">
        <v>8245</v>
      </c>
      <c r="I375" s="11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0</v>
      </c>
      <c r="P375">
        <v>0</v>
      </c>
      <c r="Q375" s="14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4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</v>
      </c>
      <c r="F376" t="s">
        <v>8218</v>
      </c>
      <c r="G376" t="s">
        <v>8223</v>
      </c>
      <c r="H376" t="s">
        <v>8245</v>
      </c>
      <c r="I376" s="11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0</v>
      </c>
      <c r="P376">
        <v>0.06</v>
      </c>
      <c r="Q376" s="14" t="s">
        <v>8315</v>
      </c>
      <c r="R376" t="s">
        <v>8316</v>
      </c>
      <c r="S376" s="17">
        <v>41891.96503472222</v>
      </c>
      <c r="T376" s="17">
        <v>41901</v>
      </c>
    </row>
    <row r="377" spans="1:20" ht="217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1</v>
      </c>
      <c r="F377" t="s">
        <v>8218</v>
      </c>
      <c r="G377" t="s">
        <v>8223</v>
      </c>
      <c r="H377" t="s">
        <v>8245</v>
      </c>
      <c r="I377" s="11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0</v>
      </c>
      <c r="P377">
        <v>0.02</v>
      </c>
      <c r="Q377" s="14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75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1</v>
      </c>
      <c r="F378" t="s">
        <v>8218</v>
      </c>
      <c r="G378" t="s">
        <v>8223</v>
      </c>
      <c r="H378" t="s">
        <v>8245</v>
      </c>
      <c r="I378" s="11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0</v>
      </c>
      <c r="P378">
        <v>0.03</v>
      </c>
      <c r="Q378" s="14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03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1</v>
      </c>
      <c r="F379" t="s">
        <v>8218</v>
      </c>
      <c r="G379" t="s">
        <v>8223</v>
      </c>
      <c r="H379" t="s">
        <v>8245</v>
      </c>
      <c r="I379" s="11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0</v>
      </c>
      <c r="P379">
        <v>0.01</v>
      </c>
      <c r="Q379" s="14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6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1</v>
      </c>
      <c r="F380" t="s">
        <v>8218</v>
      </c>
      <c r="G380" t="s">
        <v>8223</v>
      </c>
      <c r="H380" t="s">
        <v>8245</v>
      </c>
      <c r="I380" s="11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0</v>
      </c>
      <c r="P380">
        <v>0.03</v>
      </c>
      <c r="Q380" s="14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16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1</v>
      </c>
      <c r="F381" t="s">
        <v>8218</v>
      </c>
      <c r="G381" t="s">
        <v>8223</v>
      </c>
      <c r="H381" t="s">
        <v>8245</v>
      </c>
      <c r="I381" s="1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0</v>
      </c>
      <c r="P381">
        <v>0.06</v>
      </c>
      <c r="Q381" s="14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6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</v>
      </c>
      <c r="F382" t="s">
        <v>8218</v>
      </c>
      <c r="G382" t="s">
        <v>8223</v>
      </c>
      <c r="H382" t="s">
        <v>8245</v>
      </c>
      <c r="I382" s="11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0</v>
      </c>
      <c r="P382">
        <v>0.03</v>
      </c>
      <c r="Q382" s="14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32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0</v>
      </c>
      <c r="F383" t="s">
        <v>8218</v>
      </c>
      <c r="G383" t="s">
        <v>8223</v>
      </c>
      <c r="H383" t="s">
        <v>8245</v>
      </c>
      <c r="I383" s="11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0</v>
      </c>
      <c r="P383">
        <v>0</v>
      </c>
      <c r="Q383" s="14" t="s">
        <v>8315</v>
      </c>
      <c r="R383" t="s">
        <v>8316</v>
      </c>
      <c r="S383" s="17">
        <v>41792.542986111112</v>
      </c>
      <c r="T383" s="17">
        <v>41813.75</v>
      </c>
    </row>
    <row r="384" spans="1:20" ht="203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0</v>
      </c>
      <c r="F384" t="s">
        <v>8218</v>
      </c>
      <c r="G384" t="s">
        <v>8223</v>
      </c>
      <c r="H384" t="s">
        <v>8245</v>
      </c>
      <c r="I384" s="11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0</v>
      </c>
      <c r="P384">
        <v>0</v>
      </c>
      <c r="Q384" s="14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88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0</v>
      </c>
      <c r="F385" t="s">
        <v>8218</v>
      </c>
      <c r="G385" t="s">
        <v>8223</v>
      </c>
      <c r="H385" t="s">
        <v>8245</v>
      </c>
      <c r="I385" s="11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0</v>
      </c>
      <c r="P385">
        <v>0</v>
      </c>
      <c r="Q385" s="14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75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0</v>
      </c>
      <c r="F386" t="s">
        <v>8218</v>
      </c>
      <c r="G386" t="s">
        <v>8223</v>
      </c>
      <c r="H386" t="s">
        <v>8245</v>
      </c>
      <c r="I386" s="11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0</v>
      </c>
      <c r="P386">
        <v>0</v>
      </c>
      <c r="Q386" s="14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59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0</v>
      </c>
      <c r="F387" t="s">
        <v>8218</v>
      </c>
      <c r="G387" t="s">
        <v>8223</v>
      </c>
      <c r="H387" t="s">
        <v>8245</v>
      </c>
      <c r="I387" s="11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0</v>
      </c>
      <c r="P387">
        <v>0</v>
      </c>
      <c r="Q387" s="14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59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0</v>
      </c>
      <c r="F388" t="s">
        <v>8218</v>
      </c>
      <c r="G388" t="s">
        <v>8223</v>
      </c>
      <c r="H388" t="s">
        <v>8245</v>
      </c>
      <c r="I388" s="11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0</v>
      </c>
      <c r="P388">
        <v>0</v>
      </c>
      <c r="Q388" s="14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46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0</v>
      </c>
      <c r="F389" t="s">
        <v>8218</v>
      </c>
      <c r="G389" t="s">
        <v>8223</v>
      </c>
      <c r="H389" t="s">
        <v>8245</v>
      </c>
      <c r="I389" s="11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0</v>
      </c>
      <c r="P389">
        <v>0</v>
      </c>
      <c r="Q389" s="14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6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0</v>
      </c>
      <c r="F390" t="s">
        <v>8218</v>
      </c>
      <c r="G390" t="s">
        <v>8223</v>
      </c>
      <c r="H390" t="s">
        <v>8245</v>
      </c>
      <c r="I390" s="11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0</v>
      </c>
      <c r="P390">
        <v>0</v>
      </c>
      <c r="Q390" s="14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75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0</v>
      </c>
      <c r="F391" t="s">
        <v>8218</v>
      </c>
      <c r="G391" t="s">
        <v>8223</v>
      </c>
      <c r="H391" t="s">
        <v>8245</v>
      </c>
      <c r="I391" s="1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0</v>
      </c>
      <c r="P391">
        <v>0</v>
      </c>
      <c r="Q391" s="14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46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0</v>
      </c>
      <c r="F392" t="s">
        <v>8218</v>
      </c>
      <c r="G392" t="s">
        <v>8223</v>
      </c>
      <c r="H392" t="s">
        <v>8245</v>
      </c>
      <c r="I392" s="11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0</v>
      </c>
      <c r="P392">
        <v>0</v>
      </c>
      <c r="Q392" s="14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0</v>
      </c>
      <c r="F393" t="s">
        <v>8218</v>
      </c>
      <c r="G393" t="s">
        <v>8223</v>
      </c>
      <c r="H393" t="s">
        <v>8245</v>
      </c>
      <c r="I393" s="11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0</v>
      </c>
      <c r="P393">
        <v>0</v>
      </c>
      <c r="Q393" s="14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75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0</v>
      </c>
      <c r="F394" t="s">
        <v>8218</v>
      </c>
      <c r="G394" t="s">
        <v>8223</v>
      </c>
      <c r="H394" t="s">
        <v>8245</v>
      </c>
      <c r="I394" s="11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0</v>
      </c>
      <c r="P394">
        <v>0</v>
      </c>
      <c r="Q394" s="14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6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0</v>
      </c>
      <c r="F395" t="s">
        <v>8218</v>
      </c>
      <c r="G395" t="s">
        <v>8223</v>
      </c>
      <c r="H395" t="s">
        <v>8245</v>
      </c>
      <c r="I395" s="11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0</v>
      </c>
      <c r="P395">
        <v>0</v>
      </c>
      <c r="Q395" s="14" t="s">
        <v>8315</v>
      </c>
      <c r="R395" t="s">
        <v>8316</v>
      </c>
      <c r="S395" s="17">
        <v>42462.140868055561</v>
      </c>
      <c r="T395" s="17">
        <v>42489.875</v>
      </c>
    </row>
    <row r="396" spans="1:20" ht="232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0</v>
      </c>
      <c r="F396" t="s">
        <v>8218</v>
      </c>
      <c r="G396" t="s">
        <v>8223</v>
      </c>
      <c r="H396" t="s">
        <v>8245</v>
      </c>
      <c r="I396" s="11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0</v>
      </c>
      <c r="P396">
        <v>0</v>
      </c>
      <c r="Q396" s="14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32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0</v>
      </c>
      <c r="F397" t="s">
        <v>8218</v>
      </c>
      <c r="G397" t="s">
        <v>8223</v>
      </c>
      <c r="H397" t="s">
        <v>8245</v>
      </c>
      <c r="I397" s="11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0</v>
      </c>
      <c r="P397">
        <v>0</v>
      </c>
      <c r="Q397" s="14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90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0</v>
      </c>
      <c r="F398" t="s">
        <v>8218</v>
      </c>
      <c r="G398" t="s">
        <v>8223</v>
      </c>
      <c r="H398" t="s">
        <v>8245</v>
      </c>
      <c r="I398" s="11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0</v>
      </c>
      <c r="P398">
        <v>0</v>
      </c>
      <c r="Q398" s="14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6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0</v>
      </c>
      <c r="F399" t="s">
        <v>8218</v>
      </c>
      <c r="G399" t="s">
        <v>8223</v>
      </c>
      <c r="H399" t="s">
        <v>8245</v>
      </c>
      <c r="I399" s="11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0</v>
      </c>
      <c r="P399">
        <v>0</v>
      </c>
      <c r="Q399" s="14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17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0</v>
      </c>
      <c r="F400" t="s">
        <v>8218</v>
      </c>
      <c r="G400" t="s">
        <v>8223</v>
      </c>
      <c r="H400" t="s">
        <v>8245</v>
      </c>
      <c r="I400" s="11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0</v>
      </c>
      <c r="P400">
        <v>0</v>
      </c>
      <c r="Q400" s="14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6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0</v>
      </c>
      <c r="F401" t="s">
        <v>8218</v>
      </c>
      <c r="G401" t="s">
        <v>8223</v>
      </c>
      <c r="H401" t="s">
        <v>8245</v>
      </c>
      <c r="I401" s="1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0</v>
      </c>
      <c r="P401">
        <v>0</v>
      </c>
      <c r="Q401" s="14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46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0</v>
      </c>
      <c r="F402" t="s">
        <v>8218</v>
      </c>
      <c r="G402" t="s">
        <v>8223</v>
      </c>
      <c r="H402" t="s">
        <v>8245</v>
      </c>
      <c r="I402" s="11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0</v>
      </c>
      <c r="P402">
        <v>0</v>
      </c>
      <c r="Q402" s="14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88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0</v>
      </c>
      <c r="F403" t="s">
        <v>8218</v>
      </c>
      <c r="G403" t="s">
        <v>8223</v>
      </c>
      <c r="H403" t="s">
        <v>8245</v>
      </c>
      <c r="I403" s="11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0</v>
      </c>
      <c r="P403">
        <v>0</v>
      </c>
      <c r="Q403" s="14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46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0</v>
      </c>
      <c r="F404" t="s">
        <v>8218</v>
      </c>
      <c r="G404" t="s">
        <v>8223</v>
      </c>
      <c r="H404" t="s">
        <v>8245</v>
      </c>
      <c r="I404" s="11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0</v>
      </c>
      <c r="P404">
        <v>0</v>
      </c>
      <c r="Q404" s="14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46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0</v>
      </c>
      <c r="F405" t="s">
        <v>8218</v>
      </c>
      <c r="G405" t="s">
        <v>8223</v>
      </c>
      <c r="H405" t="s">
        <v>8245</v>
      </c>
      <c r="I405" s="11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0</v>
      </c>
      <c r="P405">
        <v>0</v>
      </c>
      <c r="Q405" s="14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6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0</v>
      </c>
      <c r="F406" t="s">
        <v>8218</v>
      </c>
      <c r="G406" t="s">
        <v>8223</v>
      </c>
      <c r="H406" t="s">
        <v>8245</v>
      </c>
      <c r="I406" s="11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0</v>
      </c>
      <c r="P406">
        <v>0</v>
      </c>
      <c r="Q406" s="14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6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0</v>
      </c>
      <c r="F407" t="s">
        <v>8218</v>
      </c>
      <c r="G407" t="s">
        <v>8223</v>
      </c>
      <c r="H407" t="s">
        <v>8245</v>
      </c>
      <c r="I407" s="11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0</v>
      </c>
      <c r="P407">
        <v>0</v>
      </c>
      <c r="Q407" s="14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75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0</v>
      </c>
      <c r="F408" t="s">
        <v>8218</v>
      </c>
      <c r="G408" t="s">
        <v>8223</v>
      </c>
      <c r="H408" t="s">
        <v>8245</v>
      </c>
      <c r="I408" s="11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0</v>
      </c>
      <c r="P408">
        <v>0</v>
      </c>
      <c r="Q408" s="14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32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0</v>
      </c>
      <c r="F409" t="s">
        <v>8218</v>
      </c>
      <c r="G409" t="s">
        <v>8223</v>
      </c>
      <c r="H409" t="s">
        <v>8245</v>
      </c>
      <c r="I409" s="11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0</v>
      </c>
      <c r="P409">
        <v>0</v>
      </c>
      <c r="Q409" s="14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6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0</v>
      </c>
      <c r="F410" t="s">
        <v>8218</v>
      </c>
      <c r="G410" t="s">
        <v>8223</v>
      </c>
      <c r="H410" t="s">
        <v>8245</v>
      </c>
      <c r="I410" s="11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0</v>
      </c>
      <c r="P410">
        <v>0</v>
      </c>
      <c r="Q410" s="14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75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0</v>
      </c>
      <c r="F411" t="s">
        <v>8218</v>
      </c>
      <c r="G411" t="s">
        <v>8223</v>
      </c>
      <c r="H411" t="s">
        <v>8245</v>
      </c>
      <c r="I411" s="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0</v>
      </c>
      <c r="P411">
        <v>0</v>
      </c>
      <c r="Q411" s="14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03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0</v>
      </c>
      <c r="F412" t="s">
        <v>8218</v>
      </c>
      <c r="G412" t="s">
        <v>8223</v>
      </c>
      <c r="H412" t="s">
        <v>8245</v>
      </c>
      <c r="I412" s="11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0</v>
      </c>
      <c r="P412">
        <v>0</v>
      </c>
      <c r="Q412" s="14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90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0</v>
      </c>
      <c r="F413" t="s">
        <v>8218</v>
      </c>
      <c r="G413" t="s">
        <v>8223</v>
      </c>
      <c r="H413" t="s">
        <v>8245</v>
      </c>
      <c r="I413" s="11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0</v>
      </c>
      <c r="P413">
        <v>0</v>
      </c>
      <c r="Q413" s="14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31"/>
  <sheetViews>
    <sheetView topLeftCell="B1" workbookViewId="0">
      <selection sqref="A1:T1531"/>
    </sheetView>
  </sheetViews>
  <sheetFormatPr defaultRowHeight="14.5" x14ac:dyDescent="0.35"/>
  <cols>
    <col min="2" max="2" width="12.7265625" customWidth="1"/>
    <col min="3" max="3" width="18.36328125" customWidth="1"/>
    <col min="4" max="4" width="20.08984375" customWidth="1"/>
    <col min="5" max="5" width="14.7265625" customWidth="1"/>
    <col min="9" max="9" width="11.7265625" customWidth="1"/>
    <col min="10" max="10" width="12.1796875" customWidth="1"/>
    <col min="19" max="19" width="10.36328125" customWidth="1"/>
    <col min="20" max="20" width="10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3" t="s">
        <v>8358</v>
      </c>
      <c r="R1" s="10" t="s">
        <v>8359</v>
      </c>
      <c r="S1" s="10" t="s">
        <v>8364</v>
      </c>
      <c r="T1" s="10" t="s">
        <v>8365</v>
      </c>
    </row>
    <row r="2" spans="1:20" ht="261" x14ac:dyDescent="0.35">
      <c r="A2">
        <v>160</v>
      </c>
      <c r="B2" s="9" t="s">
        <v>162</v>
      </c>
      <c r="C2" s="3" t="s">
        <v>4270</v>
      </c>
      <c r="D2" s="5">
        <v>5000</v>
      </c>
      <c r="E2" s="7">
        <v>50653.11</v>
      </c>
      <c r="F2" t="s">
        <v>8220</v>
      </c>
      <c r="G2" t="s">
        <v>8223</v>
      </c>
      <c r="H2" t="s">
        <v>8245</v>
      </c>
      <c r="I2" s="11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 s="11">
        <v>1013</v>
      </c>
      <c r="P2">
        <v>0</v>
      </c>
      <c r="Q2" s="14" t="s">
        <v>8308</v>
      </c>
      <c r="R2" t="s">
        <v>8312</v>
      </c>
      <c r="S2" s="17">
        <v>42171.913090277783</v>
      </c>
      <c r="T2" s="17">
        <v>42231.913090277783</v>
      </c>
    </row>
    <row r="3" spans="1:20" ht="275.5" x14ac:dyDescent="0.35">
      <c r="A3">
        <v>161</v>
      </c>
      <c r="B3" s="9" t="s">
        <v>163</v>
      </c>
      <c r="C3" s="3" t="s">
        <v>4271</v>
      </c>
      <c r="D3" s="5">
        <v>50000</v>
      </c>
      <c r="E3" s="7">
        <v>50251.41</v>
      </c>
      <c r="F3" t="s">
        <v>8220</v>
      </c>
      <c r="G3" t="s">
        <v>8223</v>
      </c>
      <c r="H3" t="s">
        <v>8245</v>
      </c>
      <c r="I3" s="11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 s="11">
        <v>101</v>
      </c>
      <c r="P3">
        <v>50251.41</v>
      </c>
      <c r="Q3" s="14" t="s">
        <v>8308</v>
      </c>
      <c r="R3" t="s">
        <v>8312</v>
      </c>
      <c r="S3" s="17">
        <v>41792.687442129631</v>
      </c>
      <c r="T3" s="17">
        <v>41822.687442129631</v>
      </c>
    </row>
    <row r="4" spans="1:20" ht="232" x14ac:dyDescent="0.35">
      <c r="A4">
        <v>162</v>
      </c>
      <c r="B4" s="9" t="s">
        <v>164</v>
      </c>
      <c r="C4" s="3" t="s">
        <v>4272</v>
      </c>
      <c r="D4" s="5">
        <v>2800</v>
      </c>
      <c r="E4" s="7">
        <v>50091</v>
      </c>
      <c r="F4" t="s">
        <v>8220</v>
      </c>
      <c r="G4" t="s">
        <v>8223</v>
      </c>
      <c r="H4" t="s">
        <v>8245</v>
      </c>
      <c r="I4" s="11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 s="11">
        <v>1789</v>
      </c>
      <c r="P4">
        <v>5009.1000000000004</v>
      </c>
      <c r="Q4" s="14" t="s">
        <v>8308</v>
      </c>
      <c r="R4" t="s">
        <v>8312</v>
      </c>
      <c r="S4" s="17">
        <v>41835.126805555556</v>
      </c>
      <c r="T4" s="17">
        <v>41867.987500000003</v>
      </c>
    </row>
    <row r="5" spans="1:20" ht="261" x14ac:dyDescent="0.35">
      <c r="A5">
        <v>163</v>
      </c>
      <c r="B5" s="9" t="s">
        <v>165</v>
      </c>
      <c r="C5" s="3" t="s">
        <v>4273</v>
      </c>
      <c r="D5" s="5">
        <v>2000000</v>
      </c>
      <c r="E5" s="7">
        <v>49830</v>
      </c>
      <c r="F5" t="s">
        <v>8220</v>
      </c>
      <c r="G5" t="s">
        <v>8223</v>
      </c>
      <c r="H5" t="s">
        <v>8245</v>
      </c>
      <c r="I5" s="11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 s="11">
        <v>2</v>
      </c>
      <c r="P5">
        <v>0</v>
      </c>
      <c r="Q5" s="14" t="s">
        <v>8308</v>
      </c>
      <c r="R5" t="s">
        <v>8312</v>
      </c>
      <c r="S5" s="17">
        <v>42243.961273148147</v>
      </c>
      <c r="T5" s="17">
        <v>42278</v>
      </c>
    </row>
    <row r="6" spans="1:20" ht="290" x14ac:dyDescent="0.35">
      <c r="A6">
        <v>164</v>
      </c>
      <c r="B6" s="9" t="s">
        <v>166</v>
      </c>
      <c r="C6" s="3" t="s">
        <v>4274</v>
      </c>
      <c r="D6" s="5">
        <v>120000</v>
      </c>
      <c r="E6" s="7">
        <v>49811</v>
      </c>
      <c r="F6" t="s">
        <v>8220</v>
      </c>
      <c r="G6" t="s">
        <v>8223</v>
      </c>
      <c r="H6" t="s">
        <v>8245</v>
      </c>
      <c r="I6" s="11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 s="11">
        <v>42</v>
      </c>
      <c r="P6">
        <v>7115.86</v>
      </c>
      <c r="Q6" s="14" t="s">
        <v>8308</v>
      </c>
      <c r="R6" t="s">
        <v>8312</v>
      </c>
      <c r="S6" s="17">
        <v>41841.762743055559</v>
      </c>
      <c r="T6" s="17">
        <v>41901.762743055559</v>
      </c>
    </row>
    <row r="7" spans="1:20" ht="159.5" x14ac:dyDescent="0.35">
      <c r="A7">
        <v>165</v>
      </c>
      <c r="B7" s="9" t="s">
        <v>167</v>
      </c>
      <c r="C7" s="3" t="s">
        <v>4275</v>
      </c>
      <c r="D7" s="5">
        <v>17000</v>
      </c>
      <c r="E7" s="7">
        <v>49588</v>
      </c>
      <c r="F7" t="s">
        <v>8220</v>
      </c>
      <c r="G7" t="s">
        <v>8224</v>
      </c>
      <c r="H7" t="s">
        <v>8246</v>
      </c>
      <c r="I7" s="11">
        <v>1452613724</v>
      </c>
      <c r="J7">
        <v>1450021724</v>
      </c>
      <c r="K7" t="b">
        <v>0</v>
      </c>
      <c r="L7">
        <v>0</v>
      </c>
      <c r="M7" t="b">
        <v>0</v>
      </c>
      <c r="N7" t="s">
        <v>8266</v>
      </c>
      <c r="O7" s="11">
        <v>292</v>
      </c>
      <c r="P7">
        <v>0</v>
      </c>
      <c r="Q7" s="14" t="s">
        <v>8308</v>
      </c>
      <c r="R7" t="s">
        <v>8312</v>
      </c>
      <c r="S7" s="17">
        <v>42351.658842592587</v>
      </c>
      <c r="T7" s="17">
        <v>42381.658842592587</v>
      </c>
    </row>
    <row r="8" spans="1:20" ht="232" x14ac:dyDescent="0.35">
      <c r="A8">
        <v>166</v>
      </c>
      <c r="B8" s="9" t="s">
        <v>168</v>
      </c>
      <c r="C8" s="3" t="s">
        <v>4276</v>
      </c>
      <c r="D8" s="5">
        <v>5000</v>
      </c>
      <c r="E8" s="7">
        <v>49321</v>
      </c>
      <c r="F8" t="s">
        <v>8220</v>
      </c>
      <c r="G8" t="s">
        <v>8223</v>
      </c>
      <c r="H8" t="s">
        <v>8245</v>
      </c>
      <c r="I8" s="11">
        <v>1484531362</v>
      </c>
      <c r="J8">
        <v>1481939362</v>
      </c>
      <c r="K8" t="b">
        <v>0</v>
      </c>
      <c r="L8">
        <v>1</v>
      </c>
      <c r="M8" t="b">
        <v>0</v>
      </c>
      <c r="N8" t="s">
        <v>8266</v>
      </c>
      <c r="O8" s="11">
        <v>986</v>
      </c>
      <c r="P8">
        <v>49321</v>
      </c>
      <c r="Q8" s="14" t="s">
        <v>8308</v>
      </c>
      <c r="R8" t="s">
        <v>8312</v>
      </c>
      <c r="S8" s="17">
        <v>42721.075949074075</v>
      </c>
      <c r="T8" s="17">
        <v>42751.075949074075</v>
      </c>
    </row>
    <row r="9" spans="1:20" ht="232" x14ac:dyDescent="0.35">
      <c r="A9">
        <v>167</v>
      </c>
      <c r="B9" s="9" t="s">
        <v>169</v>
      </c>
      <c r="C9" s="3" t="s">
        <v>4277</v>
      </c>
      <c r="D9" s="5">
        <v>110000</v>
      </c>
      <c r="E9" s="7">
        <v>49100</v>
      </c>
      <c r="F9" t="s">
        <v>8220</v>
      </c>
      <c r="G9" t="s">
        <v>8223</v>
      </c>
      <c r="H9" t="s">
        <v>8245</v>
      </c>
      <c r="I9" s="11">
        <v>1438726535</v>
      </c>
      <c r="J9">
        <v>1433542535</v>
      </c>
      <c r="K9" t="b">
        <v>0</v>
      </c>
      <c r="L9">
        <v>2</v>
      </c>
      <c r="M9" t="b">
        <v>0</v>
      </c>
      <c r="N9" t="s">
        <v>8266</v>
      </c>
      <c r="O9" s="11">
        <v>45</v>
      </c>
      <c r="P9">
        <v>24550</v>
      </c>
      <c r="Q9" s="14" t="s">
        <v>8308</v>
      </c>
      <c r="R9" t="s">
        <v>8312</v>
      </c>
      <c r="S9" s="17">
        <v>42160.927488425921</v>
      </c>
      <c r="T9" s="17">
        <v>42220.927488425921</v>
      </c>
    </row>
    <row r="10" spans="1:20" ht="246.5" x14ac:dyDescent="0.35">
      <c r="A10">
        <v>168</v>
      </c>
      <c r="B10" s="9" t="s">
        <v>170</v>
      </c>
      <c r="C10" s="3" t="s">
        <v>4278</v>
      </c>
      <c r="D10" s="5">
        <v>8000</v>
      </c>
      <c r="E10" s="7">
        <v>48434</v>
      </c>
      <c r="F10" t="s">
        <v>8220</v>
      </c>
      <c r="G10" t="s">
        <v>8223</v>
      </c>
      <c r="H10" t="s">
        <v>8245</v>
      </c>
      <c r="I10" s="11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8266</v>
      </c>
      <c r="O10" s="11">
        <v>605</v>
      </c>
      <c r="P10">
        <v>16144.67</v>
      </c>
      <c r="Q10" s="14" t="s">
        <v>8308</v>
      </c>
      <c r="R10" t="s">
        <v>8312</v>
      </c>
      <c r="S10" s="17">
        <v>42052.83530092593</v>
      </c>
      <c r="T10" s="17">
        <v>42082.793634259258</v>
      </c>
    </row>
    <row r="11" spans="1:20" ht="261" x14ac:dyDescent="0.35">
      <c r="A11">
        <v>169</v>
      </c>
      <c r="B11" s="9" t="s">
        <v>171</v>
      </c>
      <c r="C11" s="3" t="s">
        <v>4279</v>
      </c>
      <c r="D11" s="5">
        <v>2500</v>
      </c>
      <c r="E11" s="7">
        <v>47978</v>
      </c>
      <c r="F11" t="s">
        <v>8220</v>
      </c>
      <c r="G11" t="s">
        <v>8224</v>
      </c>
      <c r="H11" t="s">
        <v>8246</v>
      </c>
      <c r="I11" s="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8266</v>
      </c>
      <c r="O11" s="11">
        <v>1919</v>
      </c>
      <c r="P11">
        <v>4797.8</v>
      </c>
      <c r="Q11" s="14" t="s">
        <v>8308</v>
      </c>
      <c r="R11" t="s">
        <v>8312</v>
      </c>
      <c r="S11" s="17">
        <v>41900.505312499998</v>
      </c>
      <c r="T11" s="17">
        <v>41930.505312499998</v>
      </c>
    </row>
    <row r="12" spans="1:20" ht="275.5" x14ac:dyDescent="0.35">
      <c r="A12">
        <v>170</v>
      </c>
      <c r="B12" s="9" t="s">
        <v>172</v>
      </c>
      <c r="C12" s="3" t="s">
        <v>4280</v>
      </c>
      <c r="D12" s="5">
        <v>10000</v>
      </c>
      <c r="E12" s="7">
        <v>47665</v>
      </c>
      <c r="F12" t="s">
        <v>8220</v>
      </c>
      <c r="G12" t="s">
        <v>8223</v>
      </c>
      <c r="H12" t="s">
        <v>8245</v>
      </c>
      <c r="I12" s="11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8266</v>
      </c>
      <c r="O12" s="11">
        <v>477</v>
      </c>
      <c r="P12">
        <v>4766.5</v>
      </c>
      <c r="Q12" s="14" t="s">
        <v>8308</v>
      </c>
      <c r="R12" t="s">
        <v>8312</v>
      </c>
      <c r="S12" s="17">
        <v>42216.977812500001</v>
      </c>
      <c r="T12" s="17">
        <v>42246.227777777778</v>
      </c>
    </row>
    <row r="13" spans="1:20" ht="246.5" x14ac:dyDescent="0.35">
      <c r="A13">
        <v>171</v>
      </c>
      <c r="B13" s="9" t="s">
        <v>173</v>
      </c>
      <c r="C13" s="3" t="s">
        <v>4281</v>
      </c>
      <c r="D13" s="5">
        <v>50000</v>
      </c>
      <c r="E13" s="7">
        <v>47327</v>
      </c>
      <c r="F13" t="s">
        <v>8220</v>
      </c>
      <c r="G13" t="s">
        <v>8223</v>
      </c>
      <c r="H13" t="s">
        <v>8245</v>
      </c>
      <c r="I13" s="11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8266</v>
      </c>
      <c r="O13" s="11">
        <v>95</v>
      </c>
      <c r="P13">
        <v>47327</v>
      </c>
      <c r="Q13" s="14" t="s">
        <v>8308</v>
      </c>
      <c r="R13" t="s">
        <v>8312</v>
      </c>
      <c r="S13" s="17">
        <v>42534.180717592593</v>
      </c>
      <c r="T13" s="17">
        <v>42594.180717592593</v>
      </c>
    </row>
    <row r="14" spans="1:20" ht="217.5" x14ac:dyDescent="0.35">
      <c r="A14">
        <v>172</v>
      </c>
      <c r="B14" s="9" t="s">
        <v>174</v>
      </c>
      <c r="C14" s="3" t="s">
        <v>4282</v>
      </c>
      <c r="D14" s="5">
        <v>95000</v>
      </c>
      <c r="E14" s="7">
        <v>47189</v>
      </c>
      <c r="F14" t="s">
        <v>8220</v>
      </c>
      <c r="G14" t="s">
        <v>8223</v>
      </c>
      <c r="H14" t="s">
        <v>8245</v>
      </c>
      <c r="I14" s="11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8266</v>
      </c>
      <c r="O14" s="11">
        <v>50</v>
      </c>
      <c r="P14">
        <v>0</v>
      </c>
      <c r="Q14" s="14" t="s">
        <v>8308</v>
      </c>
      <c r="R14" t="s">
        <v>8312</v>
      </c>
      <c r="S14" s="17">
        <v>42047.394942129627</v>
      </c>
      <c r="T14" s="17">
        <v>42082.353275462956</v>
      </c>
    </row>
    <row r="15" spans="1:20" ht="246.5" x14ac:dyDescent="0.35">
      <c r="A15">
        <v>173</v>
      </c>
      <c r="B15" s="9" t="s">
        <v>175</v>
      </c>
      <c r="C15" s="3" t="s">
        <v>4283</v>
      </c>
      <c r="D15" s="5">
        <v>1110</v>
      </c>
      <c r="E15" s="7">
        <v>47074</v>
      </c>
      <c r="F15" t="s">
        <v>8220</v>
      </c>
      <c r="G15" t="s">
        <v>8224</v>
      </c>
      <c r="H15" t="s">
        <v>8246</v>
      </c>
      <c r="I15" s="11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8266</v>
      </c>
      <c r="O15" s="11">
        <v>4241</v>
      </c>
      <c r="P15">
        <v>0</v>
      </c>
      <c r="Q15" s="14" t="s">
        <v>8308</v>
      </c>
      <c r="R15" t="s">
        <v>8312</v>
      </c>
      <c r="S15" s="17">
        <v>42033.573009259257</v>
      </c>
      <c r="T15" s="17">
        <v>42063.573009259257</v>
      </c>
    </row>
    <row r="16" spans="1:20" ht="290" x14ac:dyDescent="0.35">
      <c r="A16">
        <v>174</v>
      </c>
      <c r="B16" s="9" t="s">
        <v>176</v>
      </c>
      <c r="C16" s="3" t="s">
        <v>4284</v>
      </c>
      <c r="D16" s="5">
        <v>6000</v>
      </c>
      <c r="E16" s="7">
        <v>46643.07</v>
      </c>
      <c r="F16" t="s">
        <v>8220</v>
      </c>
      <c r="G16" t="s">
        <v>8232</v>
      </c>
      <c r="H16" t="s">
        <v>8248</v>
      </c>
      <c r="I16" s="11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8266</v>
      </c>
      <c r="O16" s="11">
        <v>777</v>
      </c>
      <c r="P16">
        <v>0</v>
      </c>
      <c r="Q16" s="14" t="s">
        <v>8308</v>
      </c>
      <c r="R16" t="s">
        <v>8312</v>
      </c>
      <c r="S16" s="17">
        <v>42072.758981481486</v>
      </c>
      <c r="T16" s="17">
        <v>42132.758981481486</v>
      </c>
    </row>
    <row r="17" spans="1:20" ht="261" x14ac:dyDescent="0.35">
      <c r="A17">
        <v>175</v>
      </c>
      <c r="B17" s="9" t="s">
        <v>177</v>
      </c>
      <c r="C17" s="3" t="s">
        <v>4285</v>
      </c>
      <c r="D17" s="5">
        <v>20000</v>
      </c>
      <c r="E17" s="7">
        <v>46100.69</v>
      </c>
      <c r="F17" t="s">
        <v>8220</v>
      </c>
      <c r="G17" t="s">
        <v>8224</v>
      </c>
      <c r="H17" t="s">
        <v>8246</v>
      </c>
      <c r="I17" s="11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8266</v>
      </c>
      <c r="O17" s="11">
        <v>231</v>
      </c>
      <c r="P17">
        <v>1773.1</v>
      </c>
      <c r="Q17" s="14" t="s">
        <v>8308</v>
      </c>
      <c r="R17" t="s">
        <v>8312</v>
      </c>
      <c r="S17" s="17">
        <v>41855.777905092589</v>
      </c>
      <c r="T17" s="17">
        <v>41880.777905092589</v>
      </c>
    </row>
    <row r="18" spans="1:20" ht="232" x14ac:dyDescent="0.35">
      <c r="A18">
        <v>176</v>
      </c>
      <c r="B18" s="9" t="s">
        <v>178</v>
      </c>
      <c r="C18" s="3" t="s">
        <v>4286</v>
      </c>
      <c r="D18" s="5">
        <v>1500</v>
      </c>
      <c r="E18" s="7">
        <v>46032</v>
      </c>
      <c r="F18" t="s">
        <v>8220</v>
      </c>
      <c r="G18" t="s">
        <v>8223</v>
      </c>
      <c r="H18" t="s">
        <v>8245</v>
      </c>
      <c r="I18" s="11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8266</v>
      </c>
      <c r="O18" s="11">
        <v>3069</v>
      </c>
      <c r="P18">
        <v>0</v>
      </c>
      <c r="Q18" s="14" t="s">
        <v>8308</v>
      </c>
      <c r="R18" t="s">
        <v>8312</v>
      </c>
      <c r="S18" s="17">
        <v>42191.824062500003</v>
      </c>
      <c r="T18" s="17">
        <v>42221.824062500003</v>
      </c>
    </row>
    <row r="19" spans="1:20" ht="174" x14ac:dyDescent="0.35">
      <c r="A19">
        <v>177</v>
      </c>
      <c r="B19" s="9" t="s">
        <v>179</v>
      </c>
      <c r="C19" s="3" t="s">
        <v>4287</v>
      </c>
      <c r="D19" s="5">
        <v>450</v>
      </c>
      <c r="E19" s="7">
        <v>45979.01</v>
      </c>
      <c r="F19" t="s">
        <v>8220</v>
      </c>
      <c r="G19" t="s">
        <v>8223</v>
      </c>
      <c r="H19" t="s">
        <v>8245</v>
      </c>
      <c r="I19" s="11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8266</v>
      </c>
      <c r="O19" s="11">
        <v>10218</v>
      </c>
      <c r="P19">
        <v>6568.43</v>
      </c>
      <c r="Q19" s="14" t="s">
        <v>8308</v>
      </c>
      <c r="R19" t="s">
        <v>8312</v>
      </c>
      <c r="S19" s="17">
        <v>42070.047754629632</v>
      </c>
      <c r="T19" s="17">
        <v>42087.00608796296</v>
      </c>
    </row>
    <row r="20" spans="1:20" ht="188.5" x14ac:dyDescent="0.35">
      <c r="A20">
        <v>178</v>
      </c>
      <c r="B20" s="9" t="s">
        <v>180</v>
      </c>
      <c r="C20" s="3" t="s">
        <v>4288</v>
      </c>
      <c r="D20" s="5">
        <v>500000</v>
      </c>
      <c r="E20" s="7">
        <v>45535</v>
      </c>
      <c r="F20" t="s">
        <v>8220</v>
      </c>
      <c r="G20" t="s">
        <v>8226</v>
      </c>
      <c r="H20" t="s">
        <v>8248</v>
      </c>
      <c r="I20" s="11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8266</v>
      </c>
      <c r="O20" s="11">
        <v>9</v>
      </c>
      <c r="P20">
        <v>0</v>
      </c>
      <c r="Q20" s="14" t="s">
        <v>8308</v>
      </c>
      <c r="R20" t="s">
        <v>8312</v>
      </c>
      <c r="S20" s="17">
        <v>42304.955381944441</v>
      </c>
      <c r="T20" s="17">
        <v>42334.997048611112</v>
      </c>
    </row>
    <row r="21" spans="1:20" ht="159.5" x14ac:dyDescent="0.35">
      <c r="A21">
        <v>179</v>
      </c>
      <c r="B21" s="9" t="s">
        <v>181</v>
      </c>
      <c r="C21" s="3" t="s">
        <v>4289</v>
      </c>
      <c r="D21" s="5">
        <v>1000</v>
      </c>
      <c r="E21" s="7">
        <v>45126</v>
      </c>
      <c r="F21" t="s">
        <v>8220</v>
      </c>
      <c r="G21" t="s">
        <v>8223</v>
      </c>
      <c r="H21" t="s">
        <v>8245</v>
      </c>
      <c r="I21" s="1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8266</v>
      </c>
      <c r="O21" s="11">
        <v>4513</v>
      </c>
      <c r="P21">
        <v>22563</v>
      </c>
      <c r="Q21" s="14" t="s">
        <v>8308</v>
      </c>
      <c r="R21" t="s">
        <v>8312</v>
      </c>
      <c r="S21" s="17">
        <v>42403.080497685187</v>
      </c>
      <c r="T21" s="17">
        <v>42433.080497685187</v>
      </c>
    </row>
    <row r="22" spans="1:20" ht="261" x14ac:dyDescent="0.35">
      <c r="A22">
        <v>180</v>
      </c>
      <c r="B22" s="9" t="s">
        <v>182</v>
      </c>
      <c r="C22" s="3" t="s">
        <v>4290</v>
      </c>
      <c r="D22" s="5">
        <v>1200</v>
      </c>
      <c r="E22" s="7">
        <v>45041</v>
      </c>
      <c r="F22" t="s">
        <v>8220</v>
      </c>
      <c r="G22" t="s">
        <v>8224</v>
      </c>
      <c r="H22" t="s">
        <v>8246</v>
      </c>
      <c r="I22" s="11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8266</v>
      </c>
      <c r="O22" s="11">
        <v>3753</v>
      </c>
      <c r="P22">
        <v>3464.69</v>
      </c>
      <c r="Q22" s="14" t="s">
        <v>8308</v>
      </c>
      <c r="R22" t="s">
        <v>8312</v>
      </c>
      <c r="S22" s="17">
        <v>42067.991238425922</v>
      </c>
      <c r="T22" s="17">
        <v>42107.791666666672</v>
      </c>
    </row>
    <row r="23" spans="1:20" ht="275.5" x14ac:dyDescent="0.35">
      <c r="A23">
        <v>181</v>
      </c>
      <c r="B23" s="9" t="s">
        <v>183</v>
      </c>
      <c r="C23" s="3" t="s">
        <v>4291</v>
      </c>
      <c r="D23" s="5">
        <v>3423</v>
      </c>
      <c r="E23" s="7">
        <v>44669</v>
      </c>
      <c r="F23" t="s">
        <v>8220</v>
      </c>
      <c r="G23" t="s">
        <v>8224</v>
      </c>
      <c r="H23" t="s">
        <v>8246</v>
      </c>
      <c r="I23" s="11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8266</v>
      </c>
      <c r="O23" s="11">
        <v>1305</v>
      </c>
      <c r="P23">
        <v>11167.25</v>
      </c>
      <c r="Q23" s="14" t="s">
        <v>8308</v>
      </c>
      <c r="R23" t="s">
        <v>8312</v>
      </c>
      <c r="S23" s="17">
        <v>42147.741840277777</v>
      </c>
      <c r="T23" s="17">
        <v>42177.741840277777</v>
      </c>
    </row>
    <row r="24" spans="1:20" ht="261" x14ac:dyDescent="0.35">
      <c r="A24">
        <v>182</v>
      </c>
      <c r="B24" s="9" t="s">
        <v>184</v>
      </c>
      <c r="C24" s="3" t="s">
        <v>4292</v>
      </c>
      <c r="D24" s="5">
        <v>1000</v>
      </c>
      <c r="E24" s="7">
        <v>44636.2</v>
      </c>
      <c r="F24" t="s">
        <v>8220</v>
      </c>
      <c r="G24" t="s">
        <v>8223</v>
      </c>
      <c r="H24" t="s">
        <v>8245</v>
      </c>
      <c r="I24" s="11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8266</v>
      </c>
      <c r="O24" s="11">
        <v>4464</v>
      </c>
      <c r="P24">
        <v>0</v>
      </c>
      <c r="Q24" s="14" t="s">
        <v>8308</v>
      </c>
      <c r="R24" t="s">
        <v>8312</v>
      </c>
      <c r="S24" s="17">
        <v>42712.011944444443</v>
      </c>
      <c r="T24" s="17">
        <v>42742.011944444443</v>
      </c>
    </row>
    <row r="25" spans="1:20" ht="58" x14ac:dyDescent="0.35">
      <c r="A25">
        <v>183</v>
      </c>
      <c r="B25" s="9" t="s">
        <v>185</v>
      </c>
      <c r="C25" s="3" t="s">
        <v>4293</v>
      </c>
      <c r="D25" s="5">
        <v>12500</v>
      </c>
      <c r="E25" s="7">
        <v>44388</v>
      </c>
      <c r="F25" t="s">
        <v>8220</v>
      </c>
      <c r="G25" t="s">
        <v>8224</v>
      </c>
      <c r="H25" t="s">
        <v>8246</v>
      </c>
      <c r="I25" s="11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8266</v>
      </c>
      <c r="O25" s="11">
        <v>355</v>
      </c>
      <c r="P25">
        <v>3699</v>
      </c>
      <c r="Q25" s="14" t="s">
        <v>8308</v>
      </c>
      <c r="R25" t="s">
        <v>8312</v>
      </c>
      <c r="S25" s="17">
        <v>41939.810300925928</v>
      </c>
      <c r="T25" s="17">
        <v>41969.851967592593</v>
      </c>
    </row>
    <row r="26" spans="1:20" ht="275.5" x14ac:dyDescent="0.35">
      <c r="A26">
        <v>184</v>
      </c>
      <c r="B26" s="9" t="s">
        <v>186</v>
      </c>
      <c r="C26" s="3" t="s">
        <v>4294</v>
      </c>
      <c r="D26" s="5">
        <v>1500</v>
      </c>
      <c r="E26" s="7">
        <v>43758</v>
      </c>
      <c r="F26" t="s">
        <v>8220</v>
      </c>
      <c r="G26" t="s">
        <v>8228</v>
      </c>
      <c r="H26" t="s">
        <v>8250</v>
      </c>
      <c r="I26" s="11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8266</v>
      </c>
      <c r="O26" s="11">
        <v>2917</v>
      </c>
      <c r="P26">
        <v>21879</v>
      </c>
      <c r="Q26" s="14" t="s">
        <v>8308</v>
      </c>
      <c r="R26" t="s">
        <v>8312</v>
      </c>
      <c r="S26" s="17">
        <v>41825.791226851856</v>
      </c>
      <c r="T26" s="17">
        <v>41883.165972222225</v>
      </c>
    </row>
    <row r="27" spans="1:20" ht="58" x14ac:dyDescent="0.35">
      <c r="A27">
        <v>185</v>
      </c>
      <c r="B27" s="9" t="s">
        <v>187</v>
      </c>
      <c r="C27" s="3" t="s">
        <v>4295</v>
      </c>
      <c r="D27" s="5">
        <v>40000</v>
      </c>
      <c r="E27" s="7">
        <v>43296</v>
      </c>
      <c r="F27" t="s">
        <v>8220</v>
      </c>
      <c r="G27" t="s">
        <v>8233</v>
      </c>
      <c r="H27" t="s">
        <v>8253</v>
      </c>
      <c r="I27" s="11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8266</v>
      </c>
      <c r="O27" s="11">
        <v>108</v>
      </c>
      <c r="P27">
        <v>4329.6000000000004</v>
      </c>
      <c r="Q27" s="14" t="s">
        <v>8308</v>
      </c>
      <c r="R27" t="s">
        <v>8312</v>
      </c>
      <c r="S27" s="17">
        <v>42570.91133101852</v>
      </c>
      <c r="T27" s="17">
        <v>42600.91133101852</v>
      </c>
    </row>
    <row r="28" spans="1:20" ht="232" x14ac:dyDescent="0.35">
      <c r="A28">
        <v>186</v>
      </c>
      <c r="B28" s="9" t="s">
        <v>188</v>
      </c>
      <c r="C28" s="3" t="s">
        <v>4296</v>
      </c>
      <c r="D28" s="5">
        <v>5000</v>
      </c>
      <c r="E28" s="7">
        <v>43037</v>
      </c>
      <c r="F28" t="s">
        <v>8220</v>
      </c>
      <c r="G28" t="s">
        <v>8223</v>
      </c>
      <c r="H28" t="s">
        <v>8245</v>
      </c>
      <c r="I28" s="11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8266</v>
      </c>
      <c r="O28" s="11">
        <v>861</v>
      </c>
      <c r="P28">
        <v>0</v>
      </c>
      <c r="Q28" s="14" t="s">
        <v>8308</v>
      </c>
      <c r="R28" t="s">
        <v>8312</v>
      </c>
      <c r="S28" s="17">
        <v>42767.812893518523</v>
      </c>
      <c r="T28" s="17">
        <v>42797.833333333328</v>
      </c>
    </row>
    <row r="29" spans="1:20" ht="188.5" x14ac:dyDescent="0.35">
      <c r="A29">
        <v>187</v>
      </c>
      <c r="B29" s="9" t="s">
        <v>189</v>
      </c>
      <c r="C29" s="3" t="s">
        <v>4297</v>
      </c>
      <c r="D29" s="5">
        <v>5000</v>
      </c>
      <c r="E29" s="7">
        <v>43015</v>
      </c>
      <c r="F29" t="s">
        <v>8220</v>
      </c>
      <c r="G29" t="s">
        <v>8223</v>
      </c>
      <c r="H29" t="s">
        <v>8245</v>
      </c>
      <c r="I29" s="11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8266</v>
      </c>
      <c r="O29" s="11">
        <v>860</v>
      </c>
      <c r="P29">
        <v>8603</v>
      </c>
      <c r="Q29" s="14" t="s">
        <v>8308</v>
      </c>
      <c r="R29" t="s">
        <v>8312</v>
      </c>
      <c r="S29" s="17">
        <v>42182.234456018516</v>
      </c>
      <c r="T29" s="17">
        <v>42206.290972222225</v>
      </c>
    </row>
    <row r="30" spans="1:20" ht="275.5" x14ac:dyDescent="0.35">
      <c r="A30">
        <v>188</v>
      </c>
      <c r="B30" s="9" t="s">
        <v>190</v>
      </c>
      <c r="C30" s="3" t="s">
        <v>4298</v>
      </c>
      <c r="D30" s="5">
        <v>1500</v>
      </c>
      <c r="E30" s="7">
        <v>42642</v>
      </c>
      <c r="F30" t="s">
        <v>8220</v>
      </c>
      <c r="G30" t="s">
        <v>8223</v>
      </c>
      <c r="H30" t="s">
        <v>8245</v>
      </c>
      <c r="I30" s="11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8266</v>
      </c>
      <c r="O30" s="11">
        <v>2843</v>
      </c>
      <c r="P30">
        <v>0</v>
      </c>
      <c r="Q30" s="14" t="s">
        <v>8308</v>
      </c>
      <c r="R30" t="s">
        <v>8312</v>
      </c>
      <c r="S30" s="17">
        <v>41857.18304398148</v>
      </c>
      <c r="T30" s="17">
        <v>41887.18304398148</v>
      </c>
    </row>
    <row r="31" spans="1:20" ht="261" x14ac:dyDescent="0.35">
      <c r="A31">
        <v>189</v>
      </c>
      <c r="B31" s="9" t="s">
        <v>191</v>
      </c>
      <c r="C31" s="3" t="s">
        <v>4299</v>
      </c>
      <c r="D31" s="5">
        <v>500000</v>
      </c>
      <c r="E31" s="7">
        <v>42311</v>
      </c>
      <c r="F31" t="s">
        <v>8220</v>
      </c>
      <c r="G31" t="s">
        <v>8223</v>
      </c>
      <c r="H31" t="s">
        <v>8245</v>
      </c>
      <c r="I31" s="1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8266</v>
      </c>
      <c r="O31" s="11">
        <v>8</v>
      </c>
      <c r="P31">
        <v>8462.2000000000007</v>
      </c>
      <c r="Q31" s="14" t="s">
        <v>8308</v>
      </c>
      <c r="R31" t="s">
        <v>8312</v>
      </c>
      <c r="S31" s="17">
        <v>42556.690706018519</v>
      </c>
      <c r="T31" s="17">
        <v>42616.690706018519</v>
      </c>
    </row>
    <row r="32" spans="1:20" ht="72.5" x14ac:dyDescent="0.35">
      <c r="A32">
        <v>190</v>
      </c>
      <c r="B32" s="9" t="s">
        <v>192</v>
      </c>
      <c r="C32" s="3" t="s">
        <v>4300</v>
      </c>
      <c r="D32" s="5">
        <v>12000</v>
      </c>
      <c r="E32" s="7">
        <v>42086.42</v>
      </c>
      <c r="F32" t="s">
        <v>8220</v>
      </c>
      <c r="G32" t="s">
        <v>8223</v>
      </c>
      <c r="H32" t="s">
        <v>8245</v>
      </c>
      <c r="I32" s="11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8266</v>
      </c>
      <c r="O32" s="11">
        <v>351</v>
      </c>
      <c r="P32">
        <v>42086.42</v>
      </c>
      <c r="Q32" s="14" t="s">
        <v>8308</v>
      </c>
      <c r="R32" t="s">
        <v>8312</v>
      </c>
      <c r="S32" s="17">
        <v>42527.650995370372</v>
      </c>
      <c r="T32" s="17">
        <v>42537.650995370372</v>
      </c>
    </row>
    <row r="33" spans="1:20" ht="232" x14ac:dyDescent="0.35">
      <c r="A33">
        <v>191</v>
      </c>
      <c r="B33" s="9" t="s">
        <v>193</v>
      </c>
      <c r="C33" s="3" t="s">
        <v>4301</v>
      </c>
      <c r="D33" s="5">
        <v>5000</v>
      </c>
      <c r="E33" s="7">
        <v>41950</v>
      </c>
      <c r="F33" t="s">
        <v>8220</v>
      </c>
      <c r="G33" t="s">
        <v>8225</v>
      </c>
      <c r="H33" t="s">
        <v>8247</v>
      </c>
      <c r="I33" s="11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8266</v>
      </c>
      <c r="O33" s="11">
        <v>839</v>
      </c>
      <c r="P33">
        <v>13983.33</v>
      </c>
      <c r="Q33" s="14" t="s">
        <v>8308</v>
      </c>
      <c r="R33" t="s">
        <v>8312</v>
      </c>
      <c r="S33" s="17">
        <v>42239.441412037035</v>
      </c>
      <c r="T33" s="17">
        <v>42279.441412037035</v>
      </c>
    </row>
    <row r="34" spans="1:20" ht="246.5" x14ac:dyDescent="0.35">
      <c r="A34">
        <v>192</v>
      </c>
      <c r="B34" s="9" t="s">
        <v>194</v>
      </c>
      <c r="C34" s="3" t="s">
        <v>4302</v>
      </c>
      <c r="D34" s="5">
        <v>1000000</v>
      </c>
      <c r="E34" s="7">
        <v>41850.46</v>
      </c>
      <c r="F34" t="s">
        <v>8220</v>
      </c>
      <c r="G34" t="s">
        <v>8223</v>
      </c>
      <c r="H34" t="s">
        <v>8245</v>
      </c>
      <c r="I34" s="11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8266</v>
      </c>
      <c r="O34" s="11">
        <v>4</v>
      </c>
      <c r="P34">
        <v>13950.15</v>
      </c>
      <c r="Q34" s="14" t="s">
        <v>8308</v>
      </c>
      <c r="R34" t="s">
        <v>8312</v>
      </c>
      <c r="S34" s="17">
        <v>41899.792037037041</v>
      </c>
      <c r="T34" s="17">
        <v>41929.792037037041</v>
      </c>
    </row>
    <row r="35" spans="1:20" ht="275.5" x14ac:dyDescent="0.35">
      <c r="A35">
        <v>193</v>
      </c>
      <c r="B35" s="9" t="s">
        <v>195</v>
      </c>
      <c r="C35" s="3" t="s">
        <v>4303</v>
      </c>
      <c r="D35" s="5">
        <v>1000</v>
      </c>
      <c r="E35" s="7">
        <v>41500</v>
      </c>
      <c r="F35" t="s">
        <v>8220</v>
      </c>
      <c r="G35" t="s">
        <v>8224</v>
      </c>
      <c r="H35" t="s">
        <v>8246</v>
      </c>
      <c r="I35" s="11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8266</v>
      </c>
      <c r="O35" s="11">
        <v>4150</v>
      </c>
      <c r="P35">
        <v>0</v>
      </c>
      <c r="Q35" s="14" t="s">
        <v>8308</v>
      </c>
      <c r="R35" t="s">
        <v>8312</v>
      </c>
      <c r="S35" s="17">
        <v>41911.934791666667</v>
      </c>
      <c r="T35" s="17">
        <v>41971.976458333331</v>
      </c>
    </row>
    <row r="36" spans="1:20" ht="261" x14ac:dyDescent="0.35">
      <c r="A36">
        <v>194</v>
      </c>
      <c r="B36" s="9" t="s">
        <v>196</v>
      </c>
      <c r="C36" s="3" t="s">
        <v>4304</v>
      </c>
      <c r="D36" s="5">
        <v>2500</v>
      </c>
      <c r="E36" s="7">
        <v>41000</v>
      </c>
      <c r="F36" t="s">
        <v>8220</v>
      </c>
      <c r="G36" t="s">
        <v>8224</v>
      </c>
      <c r="H36" t="s">
        <v>8246</v>
      </c>
      <c r="I36" s="11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8266</v>
      </c>
      <c r="O36" s="11">
        <v>1640</v>
      </c>
      <c r="P36">
        <v>13666.67</v>
      </c>
      <c r="Q36" s="14" t="s">
        <v>8308</v>
      </c>
      <c r="R36" t="s">
        <v>8312</v>
      </c>
      <c r="S36" s="17">
        <v>42375.996886574074</v>
      </c>
      <c r="T36" s="17">
        <v>42435.996886574074</v>
      </c>
    </row>
    <row r="37" spans="1:20" ht="261" x14ac:dyDescent="0.35">
      <c r="A37">
        <v>195</v>
      </c>
      <c r="B37" s="9" t="s">
        <v>197</v>
      </c>
      <c r="C37" s="3" t="s">
        <v>4305</v>
      </c>
      <c r="D37" s="5">
        <v>2000000</v>
      </c>
      <c r="E37" s="7">
        <v>40850</v>
      </c>
      <c r="F37" t="s">
        <v>8220</v>
      </c>
      <c r="G37" t="s">
        <v>8223</v>
      </c>
      <c r="H37" t="s">
        <v>8245</v>
      </c>
      <c r="I37" s="11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8266</v>
      </c>
      <c r="O37" s="11">
        <v>2</v>
      </c>
      <c r="P37">
        <v>0</v>
      </c>
      <c r="Q37" s="14" t="s">
        <v>8308</v>
      </c>
      <c r="R37" t="s">
        <v>8312</v>
      </c>
      <c r="S37" s="17">
        <v>42135.67050925926</v>
      </c>
      <c r="T37" s="17">
        <v>42195.67050925926</v>
      </c>
    </row>
    <row r="38" spans="1:20" ht="246.5" x14ac:dyDescent="0.35">
      <c r="A38">
        <v>196</v>
      </c>
      <c r="B38" s="9" t="s">
        <v>198</v>
      </c>
      <c r="C38" s="3" t="s">
        <v>4306</v>
      </c>
      <c r="D38" s="5">
        <v>3500</v>
      </c>
      <c r="E38" s="7">
        <v>40690</v>
      </c>
      <c r="F38" t="s">
        <v>8220</v>
      </c>
      <c r="G38" t="s">
        <v>8224</v>
      </c>
      <c r="H38" t="s">
        <v>8246</v>
      </c>
      <c r="I38" s="11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8266</v>
      </c>
      <c r="O38" s="11">
        <v>1163</v>
      </c>
      <c r="P38">
        <v>2141.58</v>
      </c>
      <c r="Q38" s="14" t="s">
        <v>8308</v>
      </c>
      <c r="R38" t="s">
        <v>8312</v>
      </c>
      <c r="S38" s="17">
        <v>42259.542800925927</v>
      </c>
      <c r="T38" s="17">
        <v>42287.875</v>
      </c>
    </row>
    <row r="39" spans="1:20" ht="275.5" x14ac:dyDescent="0.35">
      <c r="A39">
        <v>197</v>
      </c>
      <c r="B39" s="9" t="s">
        <v>199</v>
      </c>
      <c r="C39" s="3" t="s">
        <v>4307</v>
      </c>
      <c r="D39" s="5">
        <v>2500</v>
      </c>
      <c r="E39" s="7">
        <v>40594</v>
      </c>
      <c r="F39" t="s">
        <v>8220</v>
      </c>
      <c r="G39" t="s">
        <v>8224</v>
      </c>
      <c r="H39" t="s">
        <v>8246</v>
      </c>
      <c r="I39" s="11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8266</v>
      </c>
      <c r="O39" s="11">
        <v>1624</v>
      </c>
      <c r="P39">
        <v>5074.25</v>
      </c>
      <c r="Q39" s="14" t="s">
        <v>8308</v>
      </c>
      <c r="R39" t="s">
        <v>8312</v>
      </c>
      <c r="S39" s="17">
        <v>42741.848379629635</v>
      </c>
      <c r="T39" s="17">
        <v>42783.875</v>
      </c>
    </row>
    <row r="40" spans="1:20" ht="246.5" x14ac:dyDescent="0.35">
      <c r="A40">
        <v>198</v>
      </c>
      <c r="B40" s="9" t="s">
        <v>200</v>
      </c>
      <c r="C40" s="3" t="s">
        <v>4308</v>
      </c>
      <c r="D40" s="5">
        <v>25000</v>
      </c>
      <c r="E40" s="7">
        <v>40502.99</v>
      </c>
      <c r="F40" t="s">
        <v>8220</v>
      </c>
      <c r="G40" t="s">
        <v>8223</v>
      </c>
      <c r="H40" t="s">
        <v>8245</v>
      </c>
      <c r="I40" s="11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8266</v>
      </c>
      <c r="O40" s="11">
        <v>162</v>
      </c>
      <c r="P40">
        <v>6750.5</v>
      </c>
      <c r="Q40" s="14" t="s">
        <v>8308</v>
      </c>
      <c r="R40" t="s">
        <v>8312</v>
      </c>
      <c r="S40" s="17">
        <v>41887.383356481485</v>
      </c>
      <c r="T40" s="17">
        <v>41917.383356481485</v>
      </c>
    </row>
    <row r="41" spans="1:20" ht="275.5" x14ac:dyDescent="0.35">
      <c r="A41">
        <v>199</v>
      </c>
      <c r="B41" s="9" t="s">
        <v>201</v>
      </c>
      <c r="C41" s="3" t="s">
        <v>4309</v>
      </c>
      <c r="D41" s="5">
        <v>10000</v>
      </c>
      <c r="E41" s="7">
        <v>40404</v>
      </c>
      <c r="F41" t="s">
        <v>8220</v>
      </c>
      <c r="G41" t="s">
        <v>8223</v>
      </c>
      <c r="H41" t="s">
        <v>8245</v>
      </c>
      <c r="I41" s="1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8266</v>
      </c>
      <c r="O41" s="11">
        <v>404</v>
      </c>
      <c r="P41">
        <v>0</v>
      </c>
      <c r="Q41" s="14" t="s">
        <v>8308</v>
      </c>
      <c r="R41" t="s">
        <v>8312</v>
      </c>
      <c r="S41" s="17">
        <v>42584.123865740738</v>
      </c>
      <c r="T41" s="17">
        <v>42614.123865740738</v>
      </c>
    </row>
    <row r="42" spans="1:20" ht="188.5" x14ac:dyDescent="0.35">
      <c r="A42">
        <v>200</v>
      </c>
      <c r="B42" s="9" t="s">
        <v>202</v>
      </c>
      <c r="C42" s="3" t="s">
        <v>4310</v>
      </c>
      <c r="D42" s="5">
        <v>6000</v>
      </c>
      <c r="E42" s="7">
        <v>40357</v>
      </c>
      <c r="F42" t="s">
        <v>8220</v>
      </c>
      <c r="G42" t="s">
        <v>8223</v>
      </c>
      <c r="H42" t="s">
        <v>8245</v>
      </c>
      <c r="I42" s="11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8266</v>
      </c>
      <c r="O42" s="11">
        <v>673</v>
      </c>
      <c r="P42">
        <v>2242.06</v>
      </c>
      <c r="Q42" s="14" t="s">
        <v>8308</v>
      </c>
      <c r="R42" t="s">
        <v>8312</v>
      </c>
      <c r="S42" s="17">
        <v>41867.083368055559</v>
      </c>
      <c r="T42" s="17">
        <v>41897.083368055559</v>
      </c>
    </row>
    <row r="43" spans="1:20" ht="261" x14ac:dyDescent="0.35">
      <c r="A43">
        <v>201</v>
      </c>
      <c r="B43" s="9" t="s">
        <v>203</v>
      </c>
      <c r="C43" s="3" t="s">
        <v>4311</v>
      </c>
      <c r="D43" s="5">
        <v>650</v>
      </c>
      <c r="E43" s="7">
        <v>40280</v>
      </c>
      <c r="F43" t="s">
        <v>8220</v>
      </c>
      <c r="G43" t="s">
        <v>8223</v>
      </c>
      <c r="H43" t="s">
        <v>8245</v>
      </c>
      <c r="I43" s="11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8266</v>
      </c>
      <c r="O43" s="11">
        <v>6197</v>
      </c>
      <c r="P43">
        <v>5754.29</v>
      </c>
      <c r="Q43" s="14" t="s">
        <v>8308</v>
      </c>
      <c r="R43" t="s">
        <v>8312</v>
      </c>
      <c r="S43" s="17">
        <v>42023.818622685183</v>
      </c>
      <c r="T43" s="17">
        <v>42043.818622685183</v>
      </c>
    </row>
    <row r="44" spans="1:20" ht="87" x14ac:dyDescent="0.35">
      <c r="A44">
        <v>202</v>
      </c>
      <c r="B44" s="9" t="s">
        <v>204</v>
      </c>
      <c r="C44" s="3" t="s">
        <v>4312</v>
      </c>
      <c r="D44" s="5">
        <v>6000</v>
      </c>
      <c r="E44" s="7">
        <v>40153</v>
      </c>
      <c r="F44" t="s">
        <v>8220</v>
      </c>
      <c r="G44" t="s">
        <v>8223</v>
      </c>
      <c r="H44" t="s">
        <v>8245</v>
      </c>
      <c r="I44" s="11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8266</v>
      </c>
      <c r="O44" s="11">
        <v>669</v>
      </c>
      <c r="P44">
        <v>0</v>
      </c>
      <c r="Q44" s="14" t="s">
        <v>8308</v>
      </c>
      <c r="R44" t="s">
        <v>8312</v>
      </c>
      <c r="S44" s="17">
        <v>42255.927824074075</v>
      </c>
      <c r="T44" s="17">
        <v>42285.874305555553</v>
      </c>
    </row>
    <row r="45" spans="1:20" ht="232" x14ac:dyDescent="0.35">
      <c r="A45">
        <v>203</v>
      </c>
      <c r="B45" s="9" t="s">
        <v>205</v>
      </c>
      <c r="C45" s="3" t="s">
        <v>4313</v>
      </c>
      <c r="D45" s="5">
        <v>2500</v>
      </c>
      <c r="E45" s="7">
        <v>40140.01</v>
      </c>
      <c r="F45" t="s">
        <v>8220</v>
      </c>
      <c r="G45" t="s">
        <v>8224</v>
      </c>
      <c r="H45" t="s">
        <v>8246</v>
      </c>
      <c r="I45" s="11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8266</v>
      </c>
      <c r="O45" s="11">
        <v>1606</v>
      </c>
      <c r="P45">
        <v>5017.5</v>
      </c>
      <c r="Q45" s="14" t="s">
        <v>8308</v>
      </c>
      <c r="R45" t="s">
        <v>8312</v>
      </c>
      <c r="S45" s="17">
        <v>41973.847962962958</v>
      </c>
      <c r="T45" s="17">
        <v>42033.847962962958</v>
      </c>
    </row>
    <row r="46" spans="1:20" ht="246.5" x14ac:dyDescent="0.35">
      <c r="A46">
        <v>204</v>
      </c>
      <c r="B46" s="9" t="s">
        <v>206</v>
      </c>
      <c r="C46" s="3" t="s">
        <v>4314</v>
      </c>
      <c r="D46" s="5">
        <v>300000</v>
      </c>
      <c r="E46" s="7">
        <v>40079</v>
      </c>
      <c r="F46" t="s">
        <v>8220</v>
      </c>
      <c r="G46" t="s">
        <v>8225</v>
      </c>
      <c r="H46" t="s">
        <v>8247</v>
      </c>
      <c r="I46" s="11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8266</v>
      </c>
      <c r="O46" s="11">
        <v>13</v>
      </c>
      <c r="P46">
        <v>31</v>
      </c>
      <c r="Q46" s="14" t="s">
        <v>8308</v>
      </c>
      <c r="R46" t="s">
        <v>8312</v>
      </c>
      <c r="S46" s="17">
        <v>42556.583368055552</v>
      </c>
      <c r="T46" s="17">
        <v>42586.583368055552</v>
      </c>
    </row>
    <row r="47" spans="1:20" ht="232" x14ac:dyDescent="0.35">
      <c r="A47">
        <v>205</v>
      </c>
      <c r="B47" s="9" t="s">
        <v>207</v>
      </c>
      <c r="C47" s="3" t="s">
        <v>4315</v>
      </c>
      <c r="D47" s="5">
        <v>8000</v>
      </c>
      <c r="E47" s="7">
        <v>40055</v>
      </c>
      <c r="F47" t="s">
        <v>8220</v>
      </c>
      <c r="G47" t="s">
        <v>8223</v>
      </c>
      <c r="H47" t="s">
        <v>8245</v>
      </c>
      <c r="I47" s="11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8266</v>
      </c>
      <c r="O47" s="11">
        <v>501</v>
      </c>
      <c r="P47">
        <v>2356.1799999999998</v>
      </c>
      <c r="Q47" s="14" t="s">
        <v>8308</v>
      </c>
      <c r="R47" t="s">
        <v>8312</v>
      </c>
      <c r="S47" s="17">
        <v>42248.632199074069</v>
      </c>
      <c r="T47" s="17">
        <v>42283.632199074069</v>
      </c>
    </row>
    <row r="48" spans="1:20" ht="159.5" x14ac:dyDescent="0.35">
      <c r="A48">
        <v>206</v>
      </c>
      <c r="B48" s="9" t="s">
        <v>208</v>
      </c>
      <c r="C48" s="3" t="s">
        <v>4316</v>
      </c>
      <c r="D48" s="5">
        <v>12700</v>
      </c>
      <c r="E48" s="7">
        <v>40043.25</v>
      </c>
      <c r="F48" t="s">
        <v>8220</v>
      </c>
      <c r="G48" t="s">
        <v>8223</v>
      </c>
      <c r="H48" t="s">
        <v>8245</v>
      </c>
      <c r="I48" s="11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8266</v>
      </c>
      <c r="O48" s="11">
        <v>315</v>
      </c>
      <c r="P48">
        <v>0</v>
      </c>
      <c r="Q48" s="14" t="s">
        <v>8308</v>
      </c>
      <c r="R48" t="s">
        <v>8312</v>
      </c>
      <c r="S48" s="17">
        <v>42567.004432870366</v>
      </c>
      <c r="T48" s="17">
        <v>42588.004432870366</v>
      </c>
    </row>
    <row r="49" spans="1:20" ht="246.5" x14ac:dyDescent="0.35">
      <c r="A49">
        <v>207</v>
      </c>
      <c r="B49" s="9" t="s">
        <v>209</v>
      </c>
      <c r="C49" s="3" t="s">
        <v>4317</v>
      </c>
      <c r="D49" s="5">
        <v>14000</v>
      </c>
      <c r="E49" s="7">
        <v>39757</v>
      </c>
      <c r="F49" t="s">
        <v>8220</v>
      </c>
      <c r="G49" t="s">
        <v>8228</v>
      </c>
      <c r="H49" t="s">
        <v>8250</v>
      </c>
      <c r="I49" s="11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8266</v>
      </c>
      <c r="O49" s="11">
        <v>284</v>
      </c>
      <c r="P49">
        <v>3058.23</v>
      </c>
      <c r="Q49" s="14" t="s">
        <v>8308</v>
      </c>
      <c r="R49" t="s">
        <v>8312</v>
      </c>
      <c r="S49" s="17">
        <v>41978.197199074071</v>
      </c>
      <c r="T49" s="17">
        <v>42008.197199074071</v>
      </c>
    </row>
    <row r="50" spans="1:20" ht="246.5" x14ac:dyDescent="0.35">
      <c r="A50">
        <v>208</v>
      </c>
      <c r="B50" s="9" t="s">
        <v>210</v>
      </c>
      <c r="C50" s="3" t="s">
        <v>4318</v>
      </c>
      <c r="D50" s="5">
        <v>50000</v>
      </c>
      <c r="E50" s="7">
        <v>39693.279999999999</v>
      </c>
      <c r="F50" t="s">
        <v>8220</v>
      </c>
      <c r="G50" t="s">
        <v>8225</v>
      </c>
      <c r="H50" t="s">
        <v>8247</v>
      </c>
      <c r="I50" s="11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8266</v>
      </c>
      <c r="O50" s="11">
        <v>79</v>
      </c>
      <c r="P50">
        <v>0</v>
      </c>
      <c r="Q50" s="14" t="s">
        <v>8308</v>
      </c>
      <c r="R50" t="s">
        <v>8312</v>
      </c>
      <c r="S50" s="17">
        <v>41959.369988425926</v>
      </c>
      <c r="T50" s="17">
        <v>41989.369988425926</v>
      </c>
    </row>
    <row r="51" spans="1:20" ht="261" x14ac:dyDescent="0.35">
      <c r="A51">
        <v>209</v>
      </c>
      <c r="B51" s="9" t="s">
        <v>211</v>
      </c>
      <c r="C51" s="3" t="s">
        <v>4319</v>
      </c>
      <c r="D51" s="5">
        <v>25000</v>
      </c>
      <c r="E51" s="7">
        <v>39550.5</v>
      </c>
      <c r="F51" t="s">
        <v>8220</v>
      </c>
      <c r="G51" t="s">
        <v>8223</v>
      </c>
      <c r="H51" t="s">
        <v>8245</v>
      </c>
      <c r="I51" s="1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8266</v>
      </c>
      <c r="O51" s="11">
        <v>158</v>
      </c>
      <c r="P51">
        <v>0</v>
      </c>
      <c r="Q51" s="14" t="s">
        <v>8308</v>
      </c>
      <c r="R51" t="s">
        <v>8312</v>
      </c>
      <c r="S51" s="17">
        <v>42165.922858796301</v>
      </c>
      <c r="T51" s="17">
        <v>42195.922858796301</v>
      </c>
    </row>
    <row r="52" spans="1:20" ht="261" x14ac:dyDescent="0.35">
      <c r="A52">
        <v>210</v>
      </c>
      <c r="B52" s="9" t="s">
        <v>212</v>
      </c>
      <c r="C52" s="3" t="s">
        <v>4320</v>
      </c>
      <c r="D52" s="5">
        <v>12000</v>
      </c>
      <c r="E52" s="7">
        <v>39500.5</v>
      </c>
      <c r="F52" t="s">
        <v>8220</v>
      </c>
      <c r="G52" t="s">
        <v>8223</v>
      </c>
      <c r="H52" t="s">
        <v>8245</v>
      </c>
      <c r="I52" s="11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8266</v>
      </c>
      <c r="O52" s="11">
        <v>329</v>
      </c>
      <c r="P52">
        <v>1196.98</v>
      </c>
      <c r="Q52" s="14" t="s">
        <v>8308</v>
      </c>
      <c r="R52" t="s">
        <v>8312</v>
      </c>
      <c r="S52" s="17">
        <v>42249.064722222218</v>
      </c>
      <c r="T52" s="17">
        <v>42278.208333333328</v>
      </c>
    </row>
    <row r="53" spans="1:20" ht="261" x14ac:dyDescent="0.35">
      <c r="A53">
        <v>211</v>
      </c>
      <c r="B53" s="9" t="s">
        <v>213</v>
      </c>
      <c r="C53" s="3" t="s">
        <v>4321</v>
      </c>
      <c r="D53" s="5">
        <v>5000</v>
      </c>
      <c r="E53" s="7">
        <v>39304.01</v>
      </c>
      <c r="F53" t="s">
        <v>8220</v>
      </c>
      <c r="G53" t="s">
        <v>8223</v>
      </c>
      <c r="H53" t="s">
        <v>8245</v>
      </c>
      <c r="I53" s="11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8266</v>
      </c>
      <c r="O53" s="11">
        <v>786</v>
      </c>
      <c r="P53">
        <v>3275.33</v>
      </c>
      <c r="Q53" s="14" t="s">
        <v>8308</v>
      </c>
      <c r="R53" t="s">
        <v>8312</v>
      </c>
      <c r="S53" s="17">
        <v>42236.159918981488</v>
      </c>
      <c r="T53" s="17">
        <v>42266.159918981488</v>
      </c>
    </row>
    <row r="54" spans="1:20" ht="188.5" x14ac:dyDescent="0.35">
      <c r="A54">
        <v>212</v>
      </c>
      <c r="B54" s="9" t="s">
        <v>214</v>
      </c>
      <c r="C54" s="3" t="s">
        <v>4322</v>
      </c>
      <c r="D54" s="5">
        <v>6300</v>
      </c>
      <c r="E54" s="7">
        <v>39304</v>
      </c>
      <c r="F54" t="s">
        <v>8220</v>
      </c>
      <c r="G54" t="s">
        <v>8223</v>
      </c>
      <c r="H54" t="s">
        <v>8245</v>
      </c>
      <c r="I54" s="11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8266</v>
      </c>
      <c r="O54" s="11">
        <v>624</v>
      </c>
      <c r="P54">
        <v>39304</v>
      </c>
      <c r="Q54" s="14" t="s">
        <v>8308</v>
      </c>
      <c r="R54" t="s">
        <v>8312</v>
      </c>
      <c r="S54" s="17">
        <v>42416.881018518514</v>
      </c>
      <c r="T54" s="17">
        <v>42476.839351851857</v>
      </c>
    </row>
    <row r="55" spans="1:20" ht="174" x14ac:dyDescent="0.35">
      <c r="A55">
        <v>213</v>
      </c>
      <c r="B55" s="9" t="s">
        <v>215</v>
      </c>
      <c r="C55" s="3" t="s">
        <v>4323</v>
      </c>
      <c r="D55" s="5">
        <v>50000</v>
      </c>
      <c r="E55" s="7">
        <v>39137</v>
      </c>
      <c r="F55" t="s">
        <v>8220</v>
      </c>
      <c r="G55" t="s">
        <v>8223</v>
      </c>
      <c r="H55" t="s">
        <v>8245</v>
      </c>
      <c r="I55" s="11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8266</v>
      </c>
      <c r="O55" s="11">
        <v>78</v>
      </c>
      <c r="P55">
        <v>39137</v>
      </c>
      <c r="Q55" s="14" t="s">
        <v>8308</v>
      </c>
      <c r="R55" t="s">
        <v>8312</v>
      </c>
      <c r="S55" s="17">
        <v>42202.594293981485</v>
      </c>
      <c r="T55" s="17">
        <v>42232.587974537033</v>
      </c>
    </row>
    <row r="56" spans="1:20" ht="261" x14ac:dyDescent="0.35">
      <c r="A56">
        <v>214</v>
      </c>
      <c r="B56" s="9" t="s">
        <v>216</v>
      </c>
      <c r="C56" s="3" t="s">
        <v>4324</v>
      </c>
      <c r="D56" s="5">
        <v>12500</v>
      </c>
      <c r="E56" s="7">
        <v>39131</v>
      </c>
      <c r="F56" t="s">
        <v>8220</v>
      </c>
      <c r="G56" t="s">
        <v>8223</v>
      </c>
      <c r="H56" t="s">
        <v>8245</v>
      </c>
      <c r="I56" s="11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8266</v>
      </c>
      <c r="O56" s="11">
        <v>313</v>
      </c>
      <c r="P56">
        <v>39131</v>
      </c>
      <c r="Q56" s="14" t="s">
        <v>8308</v>
      </c>
      <c r="R56" t="s">
        <v>8312</v>
      </c>
      <c r="S56" s="17">
        <v>42009.64061342593</v>
      </c>
      <c r="T56" s="17">
        <v>42069.64061342593</v>
      </c>
    </row>
    <row r="57" spans="1:20" ht="261" x14ac:dyDescent="0.35">
      <c r="A57">
        <v>215</v>
      </c>
      <c r="B57" s="9" t="s">
        <v>217</v>
      </c>
      <c r="C57" s="3" t="s">
        <v>4325</v>
      </c>
      <c r="D57" s="5">
        <v>4400</v>
      </c>
      <c r="E57" s="7">
        <v>38876.949999999997</v>
      </c>
      <c r="F57" t="s">
        <v>8220</v>
      </c>
      <c r="G57" t="s">
        <v>8224</v>
      </c>
      <c r="H57" t="s">
        <v>8246</v>
      </c>
      <c r="I57" s="11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8266</v>
      </c>
      <c r="O57" s="11">
        <v>884</v>
      </c>
      <c r="P57">
        <v>38876.949999999997</v>
      </c>
      <c r="Q57" s="14" t="s">
        <v>8308</v>
      </c>
      <c r="R57" t="s">
        <v>8312</v>
      </c>
      <c r="S57" s="17">
        <v>42375.230115740742</v>
      </c>
      <c r="T57" s="17">
        <v>42417.999305555553</v>
      </c>
    </row>
    <row r="58" spans="1:20" ht="261" x14ac:dyDescent="0.35">
      <c r="A58">
        <v>216</v>
      </c>
      <c r="B58" s="9" t="s">
        <v>218</v>
      </c>
      <c r="C58" s="3" t="s">
        <v>4326</v>
      </c>
      <c r="D58" s="5">
        <v>50000</v>
      </c>
      <c r="E58" s="7">
        <v>38743.839999999997</v>
      </c>
      <c r="F58" t="s">
        <v>8220</v>
      </c>
      <c r="G58" t="s">
        <v>8223</v>
      </c>
      <c r="H58" t="s">
        <v>8245</v>
      </c>
      <c r="I58" s="11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8266</v>
      </c>
      <c r="O58" s="11">
        <v>77</v>
      </c>
      <c r="P58">
        <v>461.24</v>
      </c>
      <c r="Q58" s="14" t="s">
        <v>8308</v>
      </c>
      <c r="R58" t="s">
        <v>8312</v>
      </c>
      <c r="S58" s="17">
        <v>42066.958761574075</v>
      </c>
      <c r="T58" s="17">
        <v>42116.917094907403</v>
      </c>
    </row>
    <row r="59" spans="1:20" ht="43.5" x14ac:dyDescent="0.35">
      <c r="A59">
        <v>217</v>
      </c>
      <c r="B59" s="9" t="s">
        <v>219</v>
      </c>
      <c r="C59" s="3" t="s">
        <v>4327</v>
      </c>
      <c r="D59" s="5">
        <v>100000</v>
      </c>
      <c r="E59" s="7">
        <v>38500</v>
      </c>
      <c r="F59" t="s">
        <v>8220</v>
      </c>
      <c r="G59" t="s">
        <v>8234</v>
      </c>
      <c r="H59" t="s">
        <v>8254</v>
      </c>
      <c r="I59" s="11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8266</v>
      </c>
      <c r="O59" s="11">
        <v>39</v>
      </c>
      <c r="P59">
        <v>1013.16</v>
      </c>
      <c r="Q59" s="14" t="s">
        <v>8308</v>
      </c>
      <c r="R59" t="s">
        <v>8312</v>
      </c>
      <c r="S59" s="17">
        <v>41970.64061342593</v>
      </c>
      <c r="T59" s="17">
        <v>42001.64061342593</v>
      </c>
    </row>
    <row r="60" spans="1:20" ht="261" x14ac:dyDescent="0.35">
      <c r="A60">
        <v>218</v>
      </c>
      <c r="B60" s="9" t="s">
        <v>220</v>
      </c>
      <c r="C60" s="3" t="s">
        <v>4328</v>
      </c>
      <c r="D60" s="5">
        <v>5000</v>
      </c>
      <c r="E60" s="7">
        <v>38082.69</v>
      </c>
      <c r="F60" t="s">
        <v>8220</v>
      </c>
      <c r="G60" t="s">
        <v>8223</v>
      </c>
      <c r="H60" t="s">
        <v>8245</v>
      </c>
      <c r="I60" s="11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8266</v>
      </c>
      <c r="O60" s="11">
        <v>762</v>
      </c>
      <c r="P60">
        <v>38082.69</v>
      </c>
      <c r="Q60" s="14" t="s">
        <v>8308</v>
      </c>
      <c r="R60" t="s">
        <v>8312</v>
      </c>
      <c r="S60" s="17">
        <v>42079.628344907411</v>
      </c>
      <c r="T60" s="17">
        <v>42139.628344907411</v>
      </c>
    </row>
    <row r="61" spans="1:20" ht="159.5" x14ac:dyDescent="0.35">
      <c r="A61">
        <v>219</v>
      </c>
      <c r="B61" s="9" t="s">
        <v>221</v>
      </c>
      <c r="C61" s="3" t="s">
        <v>4329</v>
      </c>
      <c r="D61" s="5">
        <v>50000</v>
      </c>
      <c r="E61" s="7">
        <v>37994</v>
      </c>
      <c r="F61" t="s">
        <v>8220</v>
      </c>
      <c r="G61" t="s">
        <v>8223</v>
      </c>
      <c r="H61" t="s">
        <v>8245</v>
      </c>
      <c r="I61" s="1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8266</v>
      </c>
      <c r="O61" s="11">
        <v>76</v>
      </c>
      <c r="P61">
        <v>499.92</v>
      </c>
      <c r="Q61" s="14" t="s">
        <v>8308</v>
      </c>
      <c r="R61" t="s">
        <v>8312</v>
      </c>
      <c r="S61" s="17">
        <v>42429.326678240745</v>
      </c>
      <c r="T61" s="17">
        <v>42461.290972222225</v>
      </c>
    </row>
    <row r="62" spans="1:20" ht="261" x14ac:dyDescent="0.35">
      <c r="A62">
        <v>220</v>
      </c>
      <c r="B62" s="9" t="s">
        <v>222</v>
      </c>
      <c r="C62" s="3" t="s">
        <v>4330</v>
      </c>
      <c r="D62" s="5">
        <v>50000</v>
      </c>
      <c r="E62" s="7">
        <v>37354.269999999997</v>
      </c>
      <c r="F62" t="s">
        <v>8220</v>
      </c>
      <c r="G62" t="s">
        <v>8223</v>
      </c>
      <c r="H62" t="s">
        <v>8245</v>
      </c>
      <c r="I62" s="11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8266</v>
      </c>
      <c r="O62" s="11">
        <v>75</v>
      </c>
      <c r="P62">
        <v>12451.42</v>
      </c>
      <c r="Q62" s="14" t="s">
        <v>8308</v>
      </c>
      <c r="R62" t="s">
        <v>8312</v>
      </c>
      <c r="S62" s="17">
        <v>42195.643865740742</v>
      </c>
      <c r="T62" s="17">
        <v>42236.837499999994</v>
      </c>
    </row>
    <row r="63" spans="1:20" ht="101.5" x14ac:dyDescent="0.35">
      <c r="A63">
        <v>221</v>
      </c>
      <c r="B63" s="9" t="s">
        <v>223</v>
      </c>
      <c r="C63" s="3" t="s">
        <v>4331</v>
      </c>
      <c r="D63" s="5">
        <v>50000</v>
      </c>
      <c r="E63" s="7">
        <v>37104.03</v>
      </c>
      <c r="F63" t="s">
        <v>8220</v>
      </c>
      <c r="G63" t="s">
        <v>8223</v>
      </c>
      <c r="H63" t="s">
        <v>8245</v>
      </c>
      <c r="I63" s="11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8266</v>
      </c>
      <c r="O63" s="11">
        <v>74</v>
      </c>
      <c r="P63">
        <v>0</v>
      </c>
      <c r="Q63" s="14" t="s">
        <v>8308</v>
      </c>
      <c r="R63" t="s">
        <v>8312</v>
      </c>
      <c r="S63" s="17">
        <v>42031.837546296301</v>
      </c>
      <c r="T63" s="17">
        <v>42091.79587962963</v>
      </c>
    </row>
    <row r="64" spans="1:20" ht="232" x14ac:dyDescent="0.35">
      <c r="A64">
        <v>222</v>
      </c>
      <c r="B64" s="9" t="s">
        <v>224</v>
      </c>
      <c r="C64" s="3" t="s">
        <v>4332</v>
      </c>
      <c r="D64" s="5">
        <v>1000</v>
      </c>
      <c r="E64" s="7">
        <v>36082</v>
      </c>
      <c r="F64" t="s">
        <v>8220</v>
      </c>
      <c r="G64" t="s">
        <v>8223</v>
      </c>
      <c r="H64" t="s">
        <v>8245</v>
      </c>
      <c r="I64" s="11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8266</v>
      </c>
      <c r="O64" s="11">
        <v>3608</v>
      </c>
      <c r="P64">
        <v>18041</v>
      </c>
      <c r="Q64" s="14" t="s">
        <v>8308</v>
      </c>
      <c r="R64" t="s">
        <v>8312</v>
      </c>
      <c r="S64" s="17">
        <v>42031.769884259258</v>
      </c>
      <c r="T64" s="17">
        <v>42090.110416666663</v>
      </c>
    </row>
    <row r="65" spans="1:20" ht="275.5" x14ac:dyDescent="0.35">
      <c r="A65">
        <v>223</v>
      </c>
      <c r="B65" s="9" t="s">
        <v>225</v>
      </c>
      <c r="C65" s="3" t="s">
        <v>4333</v>
      </c>
      <c r="D65" s="5">
        <v>1500000</v>
      </c>
      <c r="E65" s="7">
        <v>35932</v>
      </c>
      <c r="F65" t="s">
        <v>8220</v>
      </c>
      <c r="G65" t="s">
        <v>8223</v>
      </c>
      <c r="H65" t="s">
        <v>8245</v>
      </c>
      <c r="I65" s="11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8266</v>
      </c>
      <c r="O65" s="11">
        <v>2</v>
      </c>
      <c r="P65">
        <v>0</v>
      </c>
      <c r="Q65" s="14" t="s">
        <v>8308</v>
      </c>
      <c r="R65" t="s">
        <v>8312</v>
      </c>
      <c r="S65" s="17">
        <v>42482.048032407409</v>
      </c>
      <c r="T65" s="17">
        <v>42512.045138888891</v>
      </c>
    </row>
    <row r="66" spans="1:20" ht="275.5" x14ac:dyDescent="0.35">
      <c r="A66">
        <v>224</v>
      </c>
      <c r="B66" s="9" t="s">
        <v>226</v>
      </c>
      <c r="C66" s="3" t="s">
        <v>4334</v>
      </c>
      <c r="D66" s="5">
        <v>6000000</v>
      </c>
      <c r="E66" s="7">
        <v>35848</v>
      </c>
      <c r="F66" t="s">
        <v>8220</v>
      </c>
      <c r="G66" t="s">
        <v>8225</v>
      </c>
      <c r="H66" t="s">
        <v>8247</v>
      </c>
      <c r="I66" s="11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8266</v>
      </c>
      <c r="O66" s="11">
        <v>1</v>
      </c>
      <c r="P66">
        <v>0</v>
      </c>
      <c r="Q66" s="14" t="s">
        <v>8308</v>
      </c>
      <c r="R66" t="s">
        <v>8312</v>
      </c>
      <c r="S66" s="17">
        <v>42135.235254629632</v>
      </c>
      <c r="T66" s="17">
        <v>42195.235254629632</v>
      </c>
    </row>
    <row r="67" spans="1:20" ht="261" x14ac:dyDescent="0.35">
      <c r="A67">
        <v>225</v>
      </c>
      <c r="B67" s="9" t="s">
        <v>227</v>
      </c>
      <c r="C67" s="3" t="s">
        <v>4335</v>
      </c>
      <c r="D67" s="5">
        <v>200</v>
      </c>
      <c r="E67" s="7">
        <v>35640</v>
      </c>
      <c r="F67" t="s">
        <v>8220</v>
      </c>
      <c r="G67" t="s">
        <v>8223</v>
      </c>
      <c r="H67" t="s">
        <v>8245</v>
      </c>
      <c r="I67" s="11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8266</v>
      </c>
      <c r="O67" s="11">
        <v>17820</v>
      </c>
      <c r="P67">
        <v>0</v>
      </c>
      <c r="Q67" s="14" t="s">
        <v>8308</v>
      </c>
      <c r="R67" t="s">
        <v>8312</v>
      </c>
      <c r="S67" s="17">
        <v>42438.961273148147</v>
      </c>
      <c r="T67" s="17">
        <v>42468.919606481482</v>
      </c>
    </row>
    <row r="68" spans="1:20" ht="217.5" x14ac:dyDescent="0.35">
      <c r="A68">
        <v>226</v>
      </c>
      <c r="B68" s="9" t="s">
        <v>228</v>
      </c>
      <c r="C68" s="3" t="s">
        <v>4336</v>
      </c>
      <c r="D68" s="5">
        <v>29000</v>
      </c>
      <c r="E68" s="7">
        <v>35389.129999999997</v>
      </c>
      <c r="F68" t="s">
        <v>8220</v>
      </c>
      <c r="G68" t="s">
        <v>8224</v>
      </c>
      <c r="H68" t="s">
        <v>8246</v>
      </c>
      <c r="I68" s="11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8266</v>
      </c>
      <c r="O68" s="11">
        <v>122</v>
      </c>
      <c r="P68">
        <v>17694.57</v>
      </c>
      <c r="Q68" s="14" t="s">
        <v>8308</v>
      </c>
      <c r="R68" t="s">
        <v>8312</v>
      </c>
      <c r="S68" s="17">
        <v>42106.666018518517</v>
      </c>
      <c r="T68" s="17">
        <v>42155.395138888889</v>
      </c>
    </row>
    <row r="69" spans="1:20" ht="246.5" x14ac:dyDescent="0.35">
      <c r="A69">
        <v>227</v>
      </c>
      <c r="B69" s="9" t="s">
        <v>229</v>
      </c>
      <c r="C69" s="3" t="s">
        <v>4337</v>
      </c>
      <c r="D69" s="5">
        <v>28000</v>
      </c>
      <c r="E69" s="7">
        <v>35338</v>
      </c>
      <c r="F69" t="s">
        <v>8220</v>
      </c>
      <c r="G69" t="s">
        <v>8223</v>
      </c>
      <c r="H69" t="s">
        <v>8245</v>
      </c>
      <c r="I69" s="11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8266</v>
      </c>
      <c r="O69" s="11">
        <v>126</v>
      </c>
      <c r="P69">
        <v>0</v>
      </c>
      <c r="Q69" s="14" t="s">
        <v>8308</v>
      </c>
      <c r="R69" t="s">
        <v>8312</v>
      </c>
      <c r="S69" s="17">
        <v>42164.893993055557</v>
      </c>
      <c r="T69" s="17">
        <v>42194.893993055557</v>
      </c>
    </row>
    <row r="70" spans="1:20" ht="145" x14ac:dyDescent="0.35">
      <c r="A70">
        <v>228</v>
      </c>
      <c r="B70" s="9" t="s">
        <v>230</v>
      </c>
      <c r="C70" s="3" t="s">
        <v>4338</v>
      </c>
      <c r="D70" s="5">
        <v>8000</v>
      </c>
      <c r="E70" s="7">
        <v>35307</v>
      </c>
      <c r="F70" t="s">
        <v>8220</v>
      </c>
      <c r="G70" t="s">
        <v>8224</v>
      </c>
      <c r="H70" t="s">
        <v>8246</v>
      </c>
      <c r="I70" s="11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8266</v>
      </c>
      <c r="O70" s="11">
        <v>441</v>
      </c>
      <c r="P70">
        <v>0</v>
      </c>
      <c r="Q70" s="14" t="s">
        <v>8308</v>
      </c>
      <c r="R70" t="s">
        <v>8312</v>
      </c>
      <c r="S70" s="17">
        <v>42096.686400462961</v>
      </c>
      <c r="T70" s="17">
        <v>42156.686400462961</v>
      </c>
    </row>
    <row r="71" spans="1:20" ht="275.5" x14ac:dyDescent="0.35">
      <c r="A71">
        <v>229</v>
      </c>
      <c r="B71" s="9" t="s">
        <v>231</v>
      </c>
      <c r="C71" s="3" t="s">
        <v>4339</v>
      </c>
      <c r="D71" s="5">
        <v>3000</v>
      </c>
      <c r="E71" s="7">
        <v>35296</v>
      </c>
      <c r="F71" t="s">
        <v>8220</v>
      </c>
      <c r="G71" t="s">
        <v>8235</v>
      </c>
      <c r="H71" t="s">
        <v>8248</v>
      </c>
      <c r="I71" s="1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8266</v>
      </c>
      <c r="O71" s="11">
        <v>1177</v>
      </c>
      <c r="P71">
        <v>0</v>
      </c>
      <c r="Q71" s="14" t="s">
        <v>8308</v>
      </c>
      <c r="R71" t="s">
        <v>8312</v>
      </c>
      <c r="S71" s="17">
        <v>42383.933993055558</v>
      </c>
      <c r="T71" s="17">
        <v>42413.933993055558</v>
      </c>
    </row>
    <row r="72" spans="1:20" ht="261" x14ac:dyDescent="0.35">
      <c r="A72">
        <v>230</v>
      </c>
      <c r="B72" s="9" t="s">
        <v>232</v>
      </c>
      <c r="C72" s="3" t="s">
        <v>4340</v>
      </c>
      <c r="D72" s="5">
        <v>15000</v>
      </c>
      <c r="E72" s="7">
        <v>35275.64</v>
      </c>
      <c r="F72" t="s">
        <v>8220</v>
      </c>
      <c r="G72" t="s">
        <v>8223</v>
      </c>
      <c r="H72" t="s">
        <v>8245</v>
      </c>
      <c r="I72" s="11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8266</v>
      </c>
      <c r="O72" s="11">
        <v>235</v>
      </c>
      <c r="P72">
        <v>17637.82</v>
      </c>
      <c r="Q72" s="14" t="s">
        <v>8308</v>
      </c>
      <c r="R72" t="s">
        <v>8312</v>
      </c>
      <c r="S72" s="17">
        <v>42129.777210648142</v>
      </c>
      <c r="T72" s="17">
        <v>42159.777210648142</v>
      </c>
    </row>
    <row r="73" spans="1:20" ht="275.5" x14ac:dyDescent="0.35">
      <c r="A73">
        <v>231</v>
      </c>
      <c r="B73" s="9" t="s">
        <v>233</v>
      </c>
      <c r="C73" s="3" t="s">
        <v>4341</v>
      </c>
      <c r="D73" s="5">
        <v>1500000</v>
      </c>
      <c r="E73" s="7">
        <v>35135</v>
      </c>
      <c r="F73" t="s">
        <v>8220</v>
      </c>
      <c r="G73" t="s">
        <v>8223</v>
      </c>
      <c r="H73" t="s">
        <v>8245</v>
      </c>
      <c r="I73" s="11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8266</v>
      </c>
      <c r="O73" s="11">
        <v>2</v>
      </c>
      <c r="P73">
        <v>0</v>
      </c>
      <c r="Q73" s="14" t="s">
        <v>8308</v>
      </c>
      <c r="R73" t="s">
        <v>8312</v>
      </c>
      <c r="S73" s="17">
        <v>42341.958923611113</v>
      </c>
      <c r="T73" s="17">
        <v>42371.958923611113</v>
      </c>
    </row>
    <row r="74" spans="1:20" ht="261" x14ac:dyDescent="0.35">
      <c r="A74">
        <v>232</v>
      </c>
      <c r="B74" s="9" t="s">
        <v>234</v>
      </c>
      <c r="C74" s="3" t="s">
        <v>4342</v>
      </c>
      <c r="D74" s="5">
        <v>4000</v>
      </c>
      <c r="E74" s="7">
        <v>35123</v>
      </c>
      <c r="F74" t="s">
        <v>8220</v>
      </c>
      <c r="G74" t="s">
        <v>8224</v>
      </c>
      <c r="H74" t="s">
        <v>8246</v>
      </c>
      <c r="I74" s="11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8266</v>
      </c>
      <c r="O74" s="11">
        <v>878</v>
      </c>
      <c r="P74">
        <v>5017.57</v>
      </c>
      <c r="Q74" s="14" t="s">
        <v>8308</v>
      </c>
      <c r="R74" t="s">
        <v>8312</v>
      </c>
      <c r="S74" s="17">
        <v>42032.82576388889</v>
      </c>
      <c r="T74" s="17">
        <v>42062.82576388889</v>
      </c>
    </row>
    <row r="75" spans="1:20" ht="246.5" x14ac:dyDescent="0.35">
      <c r="A75">
        <v>233</v>
      </c>
      <c r="B75" s="9" t="s">
        <v>235</v>
      </c>
      <c r="C75" s="3" t="s">
        <v>4343</v>
      </c>
      <c r="D75" s="5">
        <v>350000</v>
      </c>
      <c r="E75" s="7">
        <v>35076</v>
      </c>
      <c r="F75" t="s">
        <v>8220</v>
      </c>
      <c r="G75" t="s">
        <v>8223</v>
      </c>
      <c r="H75" t="s">
        <v>8245</v>
      </c>
      <c r="I75" s="11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8266</v>
      </c>
      <c r="O75" s="11">
        <v>10</v>
      </c>
      <c r="P75">
        <v>0</v>
      </c>
      <c r="Q75" s="14" t="s">
        <v>8308</v>
      </c>
      <c r="R75" t="s">
        <v>8312</v>
      </c>
      <c r="S75" s="17">
        <v>42612.911712962959</v>
      </c>
      <c r="T75" s="17">
        <v>42642.911712962959</v>
      </c>
    </row>
    <row r="76" spans="1:20" ht="275.5" x14ac:dyDescent="0.35">
      <c r="A76">
        <v>234</v>
      </c>
      <c r="B76" s="9" t="s">
        <v>236</v>
      </c>
      <c r="C76" s="3" t="s">
        <v>4344</v>
      </c>
      <c r="D76" s="5">
        <v>1000</v>
      </c>
      <c r="E76" s="7">
        <v>34676</v>
      </c>
      <c r="F76" t="s">
        <v>8220</v>
      </c>
      <c r="G76" t="s">
        <v>8223</v>
      </c>
      <c r="H76" t="s">
        <v>8245</v>
      </c>
      <c r="I76" s="11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8266</v>
      </c>
      <c r="O76" s="11">
        <v>3468</v>
      </c>
      <c r="P76">
        <v>6935.2</v>
      </c>
      <c r="Q76" s="14" t="s">
        <v>8308</v>
      </c>
      <c r="R76" t="s">
        <v>8312</v>
      </c>
      <c r="S76" s="17">
        <v>42136.035405092596</v>
      </c>
      <c r="T76" s="17">
        <v>42176.035405092596</v>
      </c>
    </row>
    <row r="77" spans="1:20" ht="217.5" x14ac:dyDescent="0.35">
      <c r="A77">
        <v>235</v>
      </c>
      <c r="B77" s="9" t="s">
        <v>237</v>
      </c>
      <c r="C77" s="3" t="s">
        <v>4345</v>
      </c>
      <c r="D77" s="5">
        <v>10000</v>
      </c>
      <c r="E77" s="7">
        <v>34660</v>
      </c>
      <c r="F77" t="s">
        <v>8220</v>
      </c>
      <c r="G77" t="s">
        <v>8223</v>
      </c>
      <c r="H77" t="s">
        <v>8245</v>
      </c>
      <c r="I77" s="11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8266</v>
      </c>
      <c r="O77" s="11">
        <v>347</v>
      </c>
      <c r="P77">
        <v>0</v>
      </c>
      <c r="Q77" s="14" t="s">
        <v>8308</v>
      </c>
      <c r="R77" t="s">
        <v>8312</v>
      </c>
      <c r="S77" s="17">
        <v>42164.908530092594</v>
      </c>
      <c r="T77" s="17">
        <v>42194.908530092594</v>
      </c>
    </row>
    <row r="78" spans="1:20" ht="275.5" x14ac:dyDescent="0.35">
      <c r="A78">
        <v>236</v>
      </c>
      <c r="B78" s="9" t="s">
        <v>238</v>
      </c>
      <c r="C78" s="3" t="s">
        <v>4346</v>
      </c>
      <c r="D78" s="5">
        <v>150000</v>
      </c>
      <c r="E78" s="7">
        <v>34198</v>
      </c>
      <c r="F78" t="s">
        <v>8220</v>
      </c>
      <c r="G78" t="s">
        <v>8223</v>
      </c>
      <c r="H78" t="s">
        <v>8245</v>
      </c>
      <c r="I78" s="11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8266</v>
      </c>
      <c r="O78" s="11">
        <v>23</v>
      </c>
      <c r="P78">
        <v>0</v>
      </c>
      <c r="Q78" s="14" t="s">
        <v>8308</v>
      </c>
      <c r="R78" t="s">
        <v>8312</v>
      </c>
      <c r="S78" s="17">
        <v>42321.08447916666</v>
      </c>
      <c r="T78" s="17">
        <v>42374</v>
      </c>
    </row>
    <row r="79" spans="1:20" ht="116" x14ac:dyDescent="0.35">
      <c r="A79">
        <v>237</v>
      </c>
      <c r="B79" s="9" t="s">
        <v>239</v>
      </c>
      <c r="C79" s="3" t="s">
        <v>4347</v>
      </c>
      <c r="D79" s="5">
        <v>15000</v>
      </c>
      <c r="E79" s="7">
        <v>34090.629999999997</v>
      </c>
      <c r="F79" t="s">
        <v>8220</v>
      </c>
      <c r="G79" t="s">
        <v>8223</v>
      </c>
      <c r="H79" t="s">
        <v>8245</v>
      </c>
      <c r="I79" s="11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8266</v>
      </c>
      <c r="O79" s="11">
        <v>227</v>
      </c>
      <c r="P79">
        <v>34090.629999999997</v>
      </c>
      <c r="Q79" s="14" t="s">
        <v>8308</v>
      </c>
      <c r="R79" t="s">
        <v>8312</v>
      </c>
      <c r="S79" s="17">
        <v>42377.577187499999</v>
      </c>
      <c r="T79" s="17">
        <v>42437.577187499999</v>
      </c>
    </row>
    <row r="80" spans="1:20" ht="246.5" x14ac:dyDescent="0.35">
      <c r="A80">
        <v>238</v>
      </c>
      <c r="B80" s="9" t="s">
        <v>240</v>
      </c>
      <c r="C80" s="3" t="s">
        <v>4348</v>
      </c>
      <c r="D80" s="5">
        <v>26000</v>
      </c>
      <c r="E80" s="7">
        <v>33892</v>
      </c>
      <c r="F80" t="s">
        <v>8220</v>
      </c>
      <c r="G80" t="s">
        <v>8223</v>
      </c>
      <c r="H80" t="s">
        <v>8245</v>
      </c>
      <c r="I80" s="11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8266</v>
      </c>
      <c r="O80" s="11">
        <v>130</v>
      </c>
      <c r="P80">
        <v>0</v>
      </c>
      <c r="Q80" s="14" t="s">
        <v>8308</v>
      </c>
      <c r="R80" t="s">
        <v>8312</v>
      </c>
      <c r="S80" s="17">
        <v>42713.962499999994</v>
      </c>
      <c r="T80" s="17">
        <v>42734.375</v>
      </c>
    </row>
    <row r="81" spans="1:20" ht="232" x14ac:dyDescent="0.35">
      <c r="A81">
        <v>239</v>
      </c>
      <c r="B81" s="9" t="s">
        <v>241</v>
      </c>
      <c r="C81" s="3" t="s">
        <v>4349</v>
      </c>
      <c r="D81" s="5">
        <v>1000</v>
      </c>
      <c r="E81" s="7">
        <v>33791</v>
      </c>
      <c r="F81" t="s">
        <v>8220</v>
      </c>
      <c r="G81" t="s">
        <v>8225</v>
      </c>
      <c r="H81" t="s">
        <v>8247</v>
      </c>
      <c r="I81" s="1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8266</v>
      </c>
      <c r="O81" s="11">
        <v>3379</v>
      </c>
      <c r="P81">
        <v>6758.2</v>
      </c>
      <c r="Q81" s="14" t="s">
        <v>8308</v>
      </c>
      <c r="R81" t="s">
        <v>8312</v>
      </c>
      <c r="S81" s="17">
        <v>42297.110300925924</v>
      </c>
      <c r="T81" s="17">
        <v>42316.5</v>
      </c>
    </row>
    <row r="82" spans="1:20" ht="246.5" x14ac:dyDescent="0.35">
      <c r="A82">
        <v>420</v>
      </c>
      <c r="B82" s="9" t="s">
        <v>421</v>
      </c>
      <c r="C82" s="3" t="s">
        <v>4530</v>
      </c>
      <c r="D82" s="5">
        <v>3300</v>
      </c>
      <c r="E82" s="7">
        <v>19770.11</v>
      </c>
      <c r="F82" t="s">
        <v>8220</v>
      </c>
      <c r="G82" t="s">
        <v>8223</v>
      </c>
      <c r="H82" t="s">
        <v>8245</v>
      </c>
      <c r="I82" s="11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8268</v>
      </c>
      <c r="O82" s="11">
        <v>599</v>
      </c>
      <c r="P82">
        <v>6590.04</v>
      </c>
      <c r="Q82" s="14" t="s">
        <v>8308</v>
      </c>
      <c r="R82" t="s">
        <v>8314</v>
      </c>
      <c r="S82" s="17">
        <v>41682.23646990741</v>
      </c>
      <c r="T82" s="17">
        <v>41712.194803240738</v>
      </c>
    </row>
    <row r="83" spans="1:20" ht="246.5" x14ac:dyDescent="0.35">
      <c r="A83">
        <v>421</v>
      </c>
      <c r="B83" s="9" t="s">
        <v>422</v>
      </c>
      <c r="C83" s="3" t="s">
        <v>4531</v>
      </c>
      <c r="D83" s="5">
        <v>15000</v>
      </c>
      <c r="E83" s="7">
        <v>19572</v>
      </c>
      <c r="F83" t="s">
        <v>8220</v>
      </c>
      <c r="G83" t="s">
        <v>8223</v>
      </c>
      <c r="H83" t="s">
        <v>8245</v>
      </c>
      <c r="I83" s="11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8268</v>
      </c>
      <c r="O83" s="11">
        <v>130</v>
      </c>
      <c r="P83">
        <v>3262</v>
      </c>
      <c r="Q83" s="14" t="s">
        <v>8308</v>
      </c>
      <c r="R83" t="s">
        <v>8314</v>
      </c>
      <c r="S83" s="17">
        <v>42177.491388888884</v>
      </c>
      <c r="T83" s="17">
        <v>42237.491388888884</v>
      </c>
    </row>
    <row r="84" spans="1:20" ht="275.5" x14ac:dyDescent="0.35">
      <c r="A84">
        <v>422</v>
      </c>
      <c r="B84" s="9" t="s">
        <v>423</v>
      </c>
      <c r="C84" s="3" t="s">
        <v>4532</v>
      </c>
      <c r="D84" s="5">
        <v>40000</v>
      </c>
      <c r="E84" s="7">
        <v>19557</v>
      </c>
      <c r="F84" t="s">
        <v>8220</v>
      </c>
      <c r="G84" t="s">
        <v>8223</v>
      </c>
      <c r="H84" t="s">
        <v>8245</v>
      </c>
      <c r="I84" s="11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8268</v>
      </c>
      <c r="O84" s="11">
        <v>49</v>
      </c>
      <c r="P84">
        <v>1629.75</v>
      </c>
      <c r="Q84" s="14" t="s">
        <v>8308</v>
      </c>
      <c r="R84" t="s">
        <v>8314</v>
      </c>
      <c r="S84" s="17">
        <v>41863.260381944441</v>
      </c>
      <c r="T84" s="17">
        <v>41893.260381944441</v>
      </c>
    </row>
    <row r="85" spans="1:20" ht="217.5" x14ac:dyDescent="0.35">
      <c r="A85">
        <v>423</v>
      </c>
      <c r="B85" s="9" t="s">
        <v>424</v>
      </c>
      <c r="C85" s="3" t="s">
        <v>4533</v>
      </c>
      <c r="D85" s="5">
        <v>20000</v>
      </c>
      <c r="E85" s="7">
        <v>19523.310000000001</v>
      </c>
      <c r="F85" t="s">
        <v>8220</v>
      </c>
      <c r="G85" t="s">
        <v>8223</v>
      </c>
      <c r="H85" t="s">
        <v>8245</v>
      </c>
      <c r="I85" s="11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8268</v>
      </c>
      <c r="O85" s="11">
        <v>98</v>
      </c>
      <c r="P85">
        <v>1501.79</v>
      </c>
      <c r="Q85" s="14" t="s">
        <v>8308</v>
      </c>
      <c r="R85" t="s">
        <v>8314</v>
      </c>
      <c r="S85" s="17">
        <v>41400.92627314815</v>
      </c>
      <c r="T85" s="17">
        <v>41430.92627314815</v>
      </c>
    </row>
    <row r="86" spans="1:20" ht="246.5" x14ac:dyDescent="0.35">
      <c r="A86">
        <v>424</v>
      </c>
      <c r="B86" s="9" t="s">
        <v>425</v>
      </c>
      <c r="C86" s="3" t="s">
        <v>4534</v>
      </c>
      <c r="D86" s="5">
        <v>3000</v>
      </c>
      <c r="E86" s="7">
        <v>19434</v>
      </c>
      <c r="F86" t="s">
        <v>8220</v>
      </c>
      <c r="G86" t="s">
        <v>8223</v>
      </c>
      <c r="H86" t="s">
        <v>8245</v>
      </c>
      <c r="I86" s="11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8268</v>
      </c>
      <c r="O86" s="11">
        <v>648</v>
      </c>
      <c r="P86">
        <v>3886.8</v>
      </c>
      <c r="Q86" s="14" t="s">
        <v>8308</v>
      </c>
      <c r="R86" t="s">
        <v>8314</v>
      </c>
      <c r="S86" s="17">
        <v>40934.376145833332</v>
      </c>
      <c r="T86" s="17">
        <v>40994.334479166668</v>
      </c>
    </row>
    <row r="87" spans="1:20" ht="290" x14ac:dyDescent="0.35">
      <c r="A87">
        <v>425</v>
      </c>
      <c r="B87" s="9" t="s">
        <v>426</v>
      </c>
      <c r="C87" s="3" t="s">
        <v>4535</v>
      </c>
      <c r="D87" s="5">
        <v>50000</v>
      </c>
      <c r="E87" s="7">
        <v>19430</v>
      </c>
      <c r="F87" t="s">
        <v>8220</v>
      </c>
      <c r="G87" t="s">
        <v>8223</v>
      </c>
      <c r="H87" t="s">
        <v>8245</v>
      </c>
      <c r="I87" s="11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8268</v>
      </c>
      <c r="O87" s="11">
        <v>39</v>
      </c>
      <c r="P87">
        <v>9715</v>
      </c>
      <c r="Q87" s="14" t="s">
        <v>8308</v>
      </c>
      <c r="R87" t="s">
        <v>8314</v>
      </c>
      <c r="S87" s="17">
        <v>42275.861157407402</v>
      </c>
      <c r="T87" s="17">
        <v>42335.902824074074</v>
      </c>
    </row>
    <row r="88" spans="1:20" ht="261" x14ac:dyDescent="0.35">
      <c r="A88">
        <v>426</v>
      </c>
      <c r="B88" s="9" t="s">
        <v>427</v>
      </c>
      <c r="C88" s="3" t="s">
        <v>4536</v>
      </c>
      <c r="D88" s="5">
        <v>10000</v>
      </c>
      <c r="E88" s="7">
        <v>19324</v>
      </c>
      <c r="F88" t="s">
        <v>8220</v>
      </c>
      <c r="G88" t="s">
        <v>8223</v>
      </c>
      <c r="H88" t="s">
        <v>8245</v>
      </c>
      <c r="I88" s="11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8268</v>
      </c>
      <c r="O88" s="11">
        <v>193</v>
      </c>
      <c r="P88">
        <v>2415.5</v>
      </c>
      <c r="Q88" s="14" t="s">
        <v>8308</v>
      </c>
      <c r="R88" t="s">
        <v>8314</v>
      </c>
      <c r="S88" s="17">
        <v>42400.711967592593</v>
      </c>
      <c r="T88" s="17">
        <v>42430.711967592593</v>
      </c>
    </row>
    <row r="89" spans="1:20" ht="275.5" x14ac:dyDescent="0.35">
      <c r="A89">
        <v>427</v>
      </c>
      <c r="B89" s="9" t="s">
        <v>428</v>
      </c>
      <c r="C89" s="3" t="s">
        <v>4537</v>
      </c>
      <c r="D89" s="5">
        <v>6500</v>
      </c>
      <c r="E89" s="7">
        <v>19292.5</v>
      </c>
      <c r="F89" t="s">
        <v>8220</v>
      </c>
      <c r="G89" t="s">
        <v>8223</v>
      </c>
      <c r="H89" t="s">
        <v>8245</v>
      </c>
      <c r="I89" s="11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8268</v>
      </c>
      <c r="O89" s="11">
        <v>297</v>
      </c>
      <c r="P89">
        <v>0</v>
      </c>
      <c r="Q89" s="14" t="s">
        <v>8308</v>
      </c>
      <c r="R89" t="s">
        <v>8314</v>
      </c>
      <c r="S89" s="17">
        <v>42285.909027777772</v>
      </c>
      <c r="T89" s="17">
        <v>42299.790972222225</v>
      </c>
    </row>
    <row r="90" spans="1:20" ht="145" x14ac:dyDescent="0.35">
      <c r="A90">
        <v>428</v>
      </c>
      <c r="B90" s="9" t="s">
        <v>429</v>
      </c>
      <c r="C90" s="3" t="s">
        <v>4538</v>
      </c>
      <c r="D90" s="5">
        <v>12000</v>
      </c>
      <c r="E90" s="7">
        <v>19195</v>
      </c>
      <c r="F90" t="s">
        <v>8220</v>
      </c>
      <c r="G90" t="s">
        <v>8223</v>
      </c>
      <c r="H90" t="s">
        <v>8245</v>
      </c>
      <c r="I90" s="11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8268</v>
      </c>
      <c r="O90" s="11">
        <v>160</v>
      </c>
      <c r="P90">
        <v>1476.54</v>
      </c>
      <c r="Q90" s="14" t="s">
        <v>8308</v>
      </c>
      <c r="R90" t="s">
        <v>8314</v>
      </c>
      <c r="S90" s="17">
        <v>41778.766724537039</v>
      </c>
      <c r="T90" s="17">
        <v>41806.916666666664</v>
      </c>
    </row>
    <row r="91" spans="1:20" ht="304.5" x14ac:dyDescent="0.35">
      <c r="A91">
        <v>429</v>
      </c>
      <c r="B91" s="9" t="s">
        <v>430</v>
      </c>
      <c r="C91" s="3" t="s">
        <v>4539</v>
      </c>
      <c r="D91" s="5">
        <v>5000</v>
      </c>
      <c r="E91" s="7">
        <v>19129</v>
      </c>
      <c r="F91" t="s">
        <v>8220</v>
      </c>
      <c r="G91" t="s">
        <v>8223</v>
      </c>
      <c r="H91" t="s">
        <v>8245</v>
      </c>
      <c r="I91" s="1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8268</v>
      </c>
      <c r="O91" s="11">
        <v>383</v>
      </c>
      <c r="P91">
        <v>0</v>
      </c>
      <c r="Q91" s="14" t="s">
        <v>8308</v>
      </c>
      <c r="R91" t="s">
        <v>8314</v>
      </c>
      <c r="S91" s="17">
        <v>40070.901412037041</v>
      </c>
      <c r="T91" s="17">
        <v>40144.207638888889</v>
      </c>
    </row>
    <row r="92" spans="1:20" ht="203" x14ac:dyDescent="0.35">
      <c r="A92">
        <v>430</v>
      </c>
      <c r="B92" s="9" t="s">
        <v>431</v>
      </c>
      <c r="C92" s="3" t="s">
        <v>4540</v>
      </c>
      <c r="D92" s="5">
        <v>1000</v>
      </c>
      <c r="E92" s="7">
        <v>19028</v>
      </c>
      <c r="F92" t="s">
        <v>8220</v>
      </c>
      <c r="G92" t="s">
        <v>8223</v>
      </c>
      <c r="H92" t="s">
        <v>8245</v>
      </c>
      <c r="I92" s="11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 s="11">
        <v>1903</v>
      </c>
      <c r="P92">
        <v>3805.6</v>
      </c>
      <c r="Q92" s="14" t="s">
        <v>8308</v>
      </c>
      <c r="R92" t="s">
        <v>8314</v>
      </c>
      <c r="S92" s="17">
        <v>41513.107256944444</v>
      </c>
      <c r="T92" s="17">
        <v>41528.107256944444</v>
      </c>
    </row>
    <row r="93" spans="1:20" ht="217.5" x14ac:dyDescent="0.35">
      <c r="A93">
        <v>431</v>
      </c>
      <c r="B93" s="9" t="s">
        <v>432</v>
      </c>
      <c r="C93" s="3" t="s">
        <v>4541</v>
      </c>
      <c r="D93" s="5">
        <v>3000</v>
      </c>
      <c r="E93" s="7">
        <v>18855</v>
      </c>
      <c r="F93" t="s">
        <v>8220</v>
      </c>
      <c r="G93" t="s">
        <v>8224</v>
      </c>
      <c r="H93" t="s">
        <v>8246</v>
      </c>
      <c r="I93" s="11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8268</v>
      </c>
      <c r="O93" s="11">
        <v>629</v>
      </c>
      <c r="P93">
        <v>2356.88</v>
      </c>
      <c r="Q93" s="14" t="s">
        <v>8308</v>
      </c>
      <c r="R93" t="s">
        <v>8314</v>
      </c>
      <c r="S93" s="17">
        <v>42526.871331018512</v>
      </c>
      <c r="T93" s="17">
        <v>42556.871331018512</v>
      </c>
    </row>
    <row r="94" spans="1:20" ht="261" x14ac:dyDescent="0.35">
      <c r="A94">
        <v>432</v>
      </c>
      <c r="B94" s="9" t="s">
        <v>433</v>
      </c>
      <c r="C94" s="3" t="s">
        <v>4542</v>
      </c>
      <c r="D94" s="5">
        <v>6000</v>
      </c>
      <c r="E94" s="7">
        <v>18851</v>
      </c>
      <c r="F94" t="s">
        <v>8220</v>
      </c>
      <c r="G94" t="s">
        <v>8223</v>
      </c>
      <c r="H94" t="s">
        <v>8245</v>
      </c>
      <c r="I94" s="11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8268</v>
      </c>
      <c r="O94" s="11">
        <v>314</v>
      </c>
      <c r="P94">
        <v>2356.38</v>
      </c>
      <c r="Q94" s="14" t="s">
        <v>8308</v>
      </c>
      <c r="R94" t="s">
        <v>8314</v>
      </c>
      <c r="S94" s="17">
        <v>42238.726631944446</v>
      </c>
      <c r="T94" s="17">
        <v>42298.726631944446</v>
      </c>
    </row>
    <row r="95" spans="1:20" ht="275.5" x14ac:dyDescent="0.35">
      <c r="A95">
        <v>433</v>
      </c>
      <c r="B95" s="9" t="s">
        <v>434</v>
      </c>
      <c r="C95" s="3" t="s">
        <v>4543</v>
      </c>
      <c r="D95" s="5">
        <v>3000</v>
      </c>
      <c r="E95" s="7">
        <v>18671</v>
      </c>
      <c r="F95" t="s">
        <v>8220</v>
      </c>
      <c r="G95" t="s">
        <v>8223</v>
      </c>
      <c r="H95" t="s">
        <v>8245</v>
      </c>
      <c r="I95" s="11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8268</v>
      </c>
      <c r="O95" s="11">
        <v>622</v>
      </c>
      <c r="P95">
        <v>0</v>
      </c>
      <c r="Q95" s="14" t="s">
        <v>8308</v>
      </c>
      <c r="R95" t="s">
        <v>8314</v>
      </c>
      <c r="S95" s="17">
        <v>42228.629884259266</v>
      </c>
      <c r="T95" s="17">
        <v>42288.629884259266</v>
      </c>
    </row>
    <row r="96" spans="1:20" ht="275.5" x14ac:dyDescent="0.35">
      <c r="A96">
        <v>434</v>
      </c>
      <c r="B96" s="9" t="s">
        <v>435</v>
      </c>
      <c r="C96" s="3" t="s">
        <v>4544</v>
      </c>
      <c r="D96" s="5">
        <v>2500</v>
      </c>
      <c r="E96" s="7">
        <v>18667</v>
      </c>
      <c r="F96" t="s">
        <v>8220</v>
      </c>
      <c r="G96" t="s">
        <v>8223</v>
      </c>
      <c r="H96" t="s">
        <v>8245</v>
      </c>
      <c r="I96" s="11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8268</v>
      </c>
      <c r="O96" s="11">
        <v>747</v>
      </c>
      <c r="P96">
        <v>9333.5</v>
      </c>
      <c r="Q96" s="14" t="s">
        <v>8308</v>
      </c>
      <c r="R96" t="s">
        <v>8314</v>
      </c>
      <c r="S96" s="17">
        <v>41576.834513888891</v>
      </c>
      <c r="T96" s="17">
        <v>41609.876180555555</v>
      </c>
    </row>
    <row r="97" spans="1:20" ht="261" x14ac:dyDescent="0.35">
      <c r="A97">
        <v>435</v>
      </c>
      <c r="B97" s="9" t="s">
        <v>436</v>
      </c>
      <c r="C97" s="3" t="s">
        <v>4545</v>
      </c>
      <c r="D97" s="5">
        <v>110000</v>
      </c>
      <c r="E97" s="7">
        <v>18645</v>
      </c>
      <c r="F97" t="s">
        <v>8220</v>
      </c>
      <c r="G97" t="s">
        <v>8223</v>
      </c>
      <c r="H97" t="s">
        <v>8245</v>
      </c>
      <c r="I97" s="11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 s="11">
        <v>17</v>
      </c>
      <c r="P97">
        <v>6215</v>
      </c>
      <c r="Q97" s="14" t="s">
        <v>8308</v>
      </c>
      <c r="R97" t="s">
        <v>8314</v>
      </c>
      <c r="S97" s="17">
        <v>41500.747453703705</v>
      </c>
      <c r="T97" s="17">
        <v>41530.747453703705</v>
      </c>
    </row>
    <row r="98" spans="1:20" ht="246.5" x14ac:dyDescent="0.35">
      <c r="A98">
        <v>436</v>
      </c>
      <c r="B98" s="9" t="s">
        <v>437</v>
      </c>
      <c r="C98" s="3" t="s">
        <v>4546</v>
      </c>
      <c r="D98" s="5">
        <v>1000</v>
      </c>
      <c r="E98" s="7">
        <v>18625</v>
      </c>
      <c r="F98" t="s">
        <v>8220</v>
      </c>
      <c r="G98" t="s">
        <v>8223</v>
      </c>
      <c r="H98" t="s">
        <v>8245</v>
      </c>
      <c r="I98" s="11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8268</v>
      </c>
      <c r="O98" s="11">
        <v>1863</v>
      </c>
      <c r="P98">
        <v>0</v>
      </c>
      <c r="Q98" s="14" t="s">
        <v>8308</v>
      </c>
      <c r="R98" t="s">
        <v>8314</v>
      </c>
      <c r="S98" s="17">
        <v>41456.36241898148</v>
      </c>
      <c r="T98" s="17">
        <v>41486.36241898148</v>
      </c>
    </row>
    <row r="99" spans="1:20" ht="232" x14ac:dyDescent="0.35">
      <c r="A99">
        <v>437</v>
      </c>
      <c r="B99" s="9" t="s">
        <v>438</v>
      </c>
      <c r="C99" s="3" t="s">
        <v>4547</v>
      </c>
      <c r="D99" s="5">
        <v>7000</v>
      </c>
      <c r="E99" s="7">
        <v>18542</v>
      </c>
      <c r="F99" t="s">
        <v>8220</v>
      </c>
      <c r="G99" t="s">
        <v>8228</v>
      </c>
      <c r="H99" t="s">
        <v>8250</v>
      </c>
      <c r="I99" s="11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8268</v>
      </c>
      <c r="O99" s="11">
        <v>265</v>
      </c>
      <c r="P99">
        <v>0</v>
      </c>
      <c r="Q99" s="14" t="s">
        <v>8308</v>
      </c>
      <c r="R99" t="s">
        <v>8314</v>
      </c>
      <c r="S99" s="17">
        <v>42591.31858796296</v>
      </c>
      <c r="T99" s="17">
        <v>42651.31858796296</v>
      </c>
    </row>
    <row r="100" spans="1:20" ht="232" x14ac:dyDescent="0.35">
      <c r="A100">
        <v>438</v>
      </c>
      <c r="B100" s="9" t="s">
        <v>439</v>
      </c>
      <c r="C100" s="3" t="s">
        <v>4548</v>
      </c>
      <c r="D100" s="5">
        <v>20000</v>
      </c>
      <c r="E100" s="7">
        <v>18472</v>
      </c>
      <c r="F100" t="s">
        <v>8220</v>
      </c>
      <c r="G100" t="s">
        <v>8223</v>
      </c>
      <c r="H100" t="s">
        <v>8245</v>
      </c>
      <c r="I100" s="11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8268</v>
      </c>
      <c r="O100" s="11">
        <v>92</v>
      </c>
      <c r="P100">
        <v>1679.27</v>
      </c>
      <c r="Q100" s="14" t="s">
        <v>8308</v>
      </c>
      <c r="R100" t="s">
        <v>8314</v>
      </c>
      <c r="S100" s="17">
        <v>42296.261087962965</v>
      </c>
      <c r="T100" s="17">
        <v>42326.302754629629</v>
      </c>
    </row>
    <row r="101" spans="1:20" ht="275.5" x14ac:dyDescent="0.35">
      <c r="A101">
        <v>439</v>
      </c>
      <c r="B101" s="9" t="s">
        <v>440</v>
      </c>
      <c r="C101" s="3" t="s">
        <v>4549</v>
      </c>
      <c r="D101" s="5">
        <v>450</v>
      </c>
      <c r="E101" s="7">
        <v>18221</v>
      </c>
      <c r="F101" t="s">
        <v>8220</v>
      </c>
      <c r="G101" t="s">
        <v>8223</v>
      </c>
      <c r="H101" t="s">
        <v>8245</v>
      </c>
      <c r="I101" s="1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8268</v>
      </c>
      <c r="O101" s="11">
        <v>4049</v>
      </c>
      <c r="P101">
        <v>0</v>
      </c>
      <c r="Q101" s="14" t="s">
        <v>8308</v>
      </c>
      <c r="R101" t="s">
        <v>8314</v>
      </c>
      <c r="S101" s="17">
        <v>41919.761782407404</v>
      </c>
      <c r="T101" s="17">
        <v>41929.761782407404</v>
      </c>
    </row>
    <row r="102" spans="1:20" ht="188.5" x14ac:dyDescent="0.35">
      <c r="A102">
        <v>440</v>
      </c>
      <c r="B102" s="9" t="s">
        <v>441</v>
      </c>
      <c r="C102" s="3" t="s">
        <v>4550</v>
      </c>
      <c r="D102" s="5">
        <v>5000</v>
      </c>
      <c r="E102" s="7">
        <v>18185</v>
      </c>
      <c r="F102" t="s">
        <v>8220</v>
      </c>
      <c r="G102" t="s">
        <v>8223</v>
      </c>
      <c r="H102" t="s">
        <v>8245</v>
      </c>
      <c r="I102" s="11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8268</v>
      </c>
      <c r="O102" s="11">
        <v>364</v>
      </c>
      <c r="P102">
        <v>18185</v>
      </c>
      <c r="Q102" s="14" t="s">
        <v>8308</v>
      </c>
      <c r="R102" t="s">
        <v>8314</v>
      </c>
      <c r="S102" s="17">
        <v>42423.985567129625</v>
      </c>
      <c r="T102" s="17">
        <v>42453.943900462968</v>
      </c>
    </row>
    <row r="103" spans="1:20" ht="275.5" x14ac:dyDescent="0.35">
      <c r="A103">
        <v>441</v>
      </c>
      <c r="B103" s="9" t="s">
        <v>442</v>
      </c>
      <c r="C103" s="3" t="s">
        <v>4551</v>
      </c>
      <c r="D103" s="5">
        <v>400</v>
      </c>
      <c r="E103" s="7">
        <v>18100</v>
      </c>
      <c r="F103" t="s">
        <v>8220</v>
      </c>
      <c r="G103" t="s">
        <v>8224</v>
      </c>
      <c r="H103" t="s">
        <v>8246</v>
      </c>
      <c r="I103" s="11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8268</v>
      </c>
      <c r="O103" s="11">
        <v>4525</v>
      </c>
      <c r="P103">
        <v>0</v>
      </c>
      <c r="Q103" s="14" t="s">
        <v>8308</v>
      </c>
      <c r="R103" t="s">
        <v>8314</v>
      </c>
      <c r="S103" s="17">
        <v>41550.793935185182</v>
      </c>
      <c r="T103" s="17">
        <v>41580.793935185182</v>
      </c>
    </row>
    <row r="104" spans="1:20" ht="43.5" x14ac:dyDescent="0.35">
      <c r="A104">
        <v>442</v>
      </c>
      <c r="B104" s="9" t="s">
        <v>443</v>
      </c>
      <c r="C104" s="3" t="s">
        <v>4552</v>
      </c>
      <c r="D104" s="5">
        <v>17000</v>
      </c>
      <c r="E104" s="7">
        <v>18083</v>
      </c>
      <c r="F104" t="s">
        <v>8220</v>
      </c>
      <c r="G104" t="s">
        <v>8223</v>
      </c>
      <c r="H104" t="s">
        <v>8245</v>
      </c>
      <c r="I104" s="11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8268</v>
      </c>
      <c r="O104" s="11">
        <v>106</v>
      </c>
      <c r="P104">
        <v>1063.71</v>
      </c>
      <c r="Q104" s="14" t="s">
        <v>8308</v>
      </c>
      <c r="R104" t="s">
        <v>8314</v>
      </c>
      <c r="S104" s="17">
        <v>42024.888692129629</v>
      </c>
      <c r="T104" s="17">
        <v>42054.888692129629</v>
      </c>
    </row>
    <row r="105" spans="1:20" ht="232" x14ac:dyDescent="0.35">
      <c r="A105">
        <v>443</v>
      </c>
      <c r="B105" s="9" t="s">
        <v>444</v>
      </c>
      <c r="C105" s="3" t="s">
        <v>4553</v>
      </c>
      <c r="D105" s="5">
        <v>10000</v>
      </c>
      <c r="E105" s="7">
        <v>18066</v>
      </c>
      <c r="F105" t="s">
        <v>8220</v>
      </c>
      <c r="G105" t="s">
        <v>8228</v>
      </c>
      <c r="H105" t="s">
        <v>8250</v>
      </c>
      <c r="I105" s="11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8268</v>
      </c>
      <c r="O105" s="11">
        <v>181</v>
      </c>
      <c r="P105">
        <v>9033</v>
      </c>
      <c r="Q105" s="14" t="s">
        <v>8308</v>
      </c>
      <c r="R105" t="s">
        <v>8314</v>
      </c>
      <c r="S105" s="17">
        <v>41650.015057870369</v>
      </c>
      <c r="T105" s="17">
        <v>41680.015057870369</v>
      </c>
    </row>
    <row r="106" spans="1:20" ht="203" x14ac:dyDescent="0.35">
      <c r="A106">
        <v>444</v>
      </c>
      <c r="B106" s="9" t="s">
        <v>445</v>
      </c>
      <c r="C106" s="3" t="s">
        <v>4554</v>
      </c>
      <c r="D106" s="5">
        <v>1000</v>
      </c>
      <c r="E106" s="7">
        <v>17914</v>
      </c>
      <c r="F106" t="s">
        <v>8220</v>
      </c>
      <c r="G106" t="s">
        <v>8223</v>
      </c>
      <c r="H106" t="s">
        <v>8245</v>
      </c>
      <c r="I106" s="11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8268</v>
      </c>
      <c r="O106" s="11">
        <v>1791</v>
      </c>
      <c r="P106">
        <v>17914</v>
      </c>
      <c r="Q106" s="14" t="s">
        <v>8308</v>
      </c>
      <c r="R106" t="s">
        <v>8314</v>
      </c>
      <c r="S106" s="17">
        <v>40894.906956018516</v>
      </c>
      <c r="T106" s="17">
        <v>40954.906956018516</v>
      </c>
    </row>
    <row r="107" spans="1:20" ht="246.5" x14ac:dyDescent="0.35">
      <c r="A107">
        <v>445</v>
      </c>
      <c r="B107" s="9" t="s">
        <v>446</v>
      </c>
      <c r="C107" s="3" t="s">
        <v>4555</v>
      </c>
      <c r="D107" s="5">
        <v>60000</v>
      </c>
      <c r="E107" s="7">
        <v>17895.25</v>
      </c>
      <c r="F107" t="s">
        <v>8220</v>
      </c>
      <c r="G107" t="s">
        <v>8223</v>
      </c>
      <c r="H107" t="s">
        <v>8245</v>
      </c>
      <c r="I107" s="11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8268</v>
      </c>
      <c r="O107" s="11">
        <v>30</v>
      </c>
      <c r="P107">
        <v>8947.6299999999992</v>
      </c>
      <c r="Q107" s="14" t="s">
        <v>8308</v>
      </c>
      <c r="R107" t="s">
        <v>8314</v>
      </c>
      <c r="S107" s="17">
        <v>42130.335358796292</v>
      </c>
      <c r="T107" s="17">
        <v>42145.335358796292</v>
      </c>
    </row>
    <row r="108" spans="1:20" ht="261" x14ac:dyDescent="0.35">
      <c r="A108">
        <v>446</v>
      </c>
      <c r="B108" s="9" t="s">
        <v>447</v>
      </c>
      <c r="C108" s="3" t="s">
        <v>4556</v>
      </c>
      <c r="D108" s="5">
        <v>10500</v>
      </c>
      <c r="E108" s="7">
        <v>17875</v>
      </c>
      <c r="F108" t="s">
        <v>8220</v>
      </c>
      <c r="G108" t="s">
        <v>8223</v>
      </c>
      <c r="H108" t="s">
        <v>8245</v>
      </c>
      <c r="I108" s="11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8268</v>
      </c>
      <c r="O108" s="11">
        <v>170</v>
      </c>
      <c r="P108">
        <v>1117.19</v>
      </c>
      <c r="Q108" s="14" t="s">
        <v>8308</v>
      </c>
      <c r="R108" t="s">
        <v>8314</v>
      </c>
      <c r="S108" s="17">
        <v>42037.083564814813</v>
      </c>
      <c r="T108" s="17">
        <v>42067.083564814813</v>
      </c>
    </row>
    <row r="109" spans="1:20" ht="246.5" x14ac:dyDescent="0.35">
      <c r="A109">
        <v>447</v>
      </c>
      <c r="B109" s="9" t="s">
        <v>448</v>
      </c>
      <c r="C109" s="3" t="s">
        <v>4557</v>
      </c>
      <c r="D109" s="5">
        <v>30000</v>
      </c>
      <c r="E109" s="7">
        <v>17805</v>
      </c>
      <c r="F109" t="s">
        <v>8220</v>
      </c>
      <c r="G109" t="s">
        <v>8224</v>
      </c>
      <c r="H109" t="s">
        <v>8246</v>
      </c>
      <c r="I109" s="11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8268</v>
      </c>
      <c r="O109" s="11">
        <v>59</v>
      </c>
      <c r="P109">
        <v>17805</v>
      </c>
      <c r="Q109" s="14" t="s">
        <v>8308</v>
      </c>
      <c r="R109" t="s">
        <v>8314</v>
      </c>
      <c r="S109" s="17">
        <v>41331.555127314816</v>
      </c>
      <c r="T109" s="17">
        <v>41356.513460648144</v>
      </c>
    </row>
    <row r="110" spans="1:20" ht="246.5" x14ac:dyDescent="0.35">
      <c r="A110">
        <v>448</v>
      </c>
      <c r="B110" s="9" t="s">
        <v>449</v>
      </c>
      <c r="C110" s="3" t="s">
        <v>4558</v>
      </c>
      <c r="D110" s="5">
        <v>2500</v>
      </c>
      <c r="E110" s="7">
        <v>17731</v>
      </c>
      <c r="F110" t="s">
        <v>8220</v>
      </c>
      <c r="G110" t="s">
        <v>8223</v>
      </c>
      <c r="H110" t="s">
        <v>8245</v>
      </c>
      <c r="I110" s="11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8268</v>
      </c>
      <c r="O110" s="11">
        <v>709</v>
      </c>
      <c r="P110">
        <v>4432.75</v>
      </c>
      <c r="Q110" s="14" t="s">
        <v>8308</v>
      </c>
      <c r="R110" t="s">
        <v>8314</v>
      </c>
      <c r="S110" s="17">
        <v>41753.758043981477</v>
      </c>
      <c r="T110" s="17">
        <v>41773.758043981477</v>
      </c>
    </row>
    <row r="111" spans="1:20" ht="290" x14ac:dyDescent="0.35">
      <c r="A111">
        <v>449</v>
      </c>
      <c r="B111" s="9" t="s">
        <v>450</v>
      </c>
      <c r="C111" s="3" t="s">
        <v>4559</v>
      </c>
      <c r="D111" s="5">
        <v>2000</v>
      </c>
      <c r="E111" s="7">
        <v>17680</v>
      </c>
      <c r="F111" t="s">
        <v>8220</v>
      </c>
      <c r="G111" t="s">
        <v>8224</v>
      </c>
      <c r="H111" t="s">
        <v>8246</v>
      </c>
      <c r="I111" s="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8268</v>
      </c>
      <c r="O111" s="11">
        <v>884</v>
      </c>
      <c r="P111">
        <v>3536</v>
      </c>
      <c r="Q111" s="14" t="s">
        <v>8308</v>
      </c>
      <c r="R111" t="s">
        <v>8314</v>
      </c>
      <c r="S111" s="17">
        <v>41534.568113425928</v>
      </c>
      <c r="T111" s="17">
        <v>41564.568113425928</v>
      </c>
    </row>
    <row r="112" spans="1:20" ht="261" x14ac:dyDescent="0.35">
      <c r="A112">
        <v>450</v>
      </c>
      <c r="B112" s="9" t="s">
        <v>451</v>
      </c>
      <c r="C112" s="3" t="s">
        <v>4560</v>
      </c>
      <c r="D112" s="5">
        <v>50000</v>
      </c>
      <c r="E112" s="7">
        <v>17590</v>
      </c>
      <c r="F112" t="s">
        <v>8220</v>
      </c>
      <c r="G112" t="s">
        <v>8223</v>
      </c>
      <c r="H112" t="s">
        <v>8245</v>
      </c>
      <c r="I112" s="11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8268</v>
      </c>
      <c r="O112" s="11">
        <v>35</v>
      </c>
      <c r="P112">
        <v>2512.86</v>
      </c>
      <c r="Q112" s="14" t="s">
        <v>8308</v>
      </c>
      <c r="R112" t="s">
        <v>8314</v>
      </c>
      <c r="S112" s="17">
        <v>41654.946759259255</v>
      </c>
      <c r="T112" s="17">
        <v>41684.946759259255</v>
      </c>
    </row>
    <row r="113" spans="1:20" ht="275.5" x14ac:dyDescent="0.35">
      <c r="A113">
        <v>451</v>
      </c>
      <c r="B113" s="9" t="s">
        <v>452</v>
      </c>
      <c r="C113" s="3" t="s">
        <v>4561</v>
      </c>
      <c r="D113" s="5">
        <v>20000</v>
      </c>
      <c r="E113" s="7">
        <v>17561</v>
      </c>
      <c r="F113" t="s">
        <v>8220</v>
      </c>
      <c r="G113" t="s">
        <v>8223</v>
      </c>
      <c r="H113" t="s">
        <v>8245</v>
      </c>
      <c r="I113" s="11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8268</v>
      </c>
      <c r="O113" s="11">
        <v>88</v>
      </c>
      <c r="P113">
        <v>0</v>
      </c>
      <c r="Q113" s="14" t="s">
        <v>8308</v>
      </c>
      <c r="R113" t="s">
        <v>8314</v>
      </c>
      <c r="S113" s="17">
        <v>41634.715173611112</v>
      </c>
      <c r="T113" s="17">
        <v>41664.715173611112</v>
      </c>
    </row>
    <row r="114" spans="1:20" ht="174" x14ac:dyDescent="0.35">
      <c r="A114">
        <v>452</v>
      </c>
      <c r="B114" s="9" t="s">
        <v>453</v>
      </c>
      <c r="C114" s="3" t="s">
        <v>4562</v>
      </c>
      <c r="D114" s="5">
        <v>750</v>
      </c>
      <c r="E114" s="7">
        <v>17545</v>
      </c>
      <c r="F114" t="s">
        <v>8220</v>
      </c>
      <c r="G114" t="s">
        <v>8223</v>
      </c>
      <c r="H114" t="s">
        <v>8245</v>
      </c>
      <c r="I114" s="11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8268</v>
      </c>
      <c r="O114" s="11">
        <v>2339</v>
      </c>
      <c r="P114">
        <v>1462.08</v>
      </c>
      <c r="Q114" s="14" t="s">
        <v>8308</v>
      </c>
      <c r="R114" t="s">
        <v>8314</v>
      </c>
      <c r="S114" s="17">
        <v>42107.703877314809</v>
      </c>
      <c r="T114" s="17">
        <v>42137.703877314809</v>
      </c>
    </row>
    <row r="115" spans="1:20" ht="246.5" x14ac:dyDescent="0.35">
      <c r="A115">
        <v>453</v>
      </c>
      <c r="B115" s="9" t="s">
        <v>454</v>
      </c>
      <c r="C115" s="3" t="s">
        <v>4563</v>
      </c>
      <c r="D115" s="5">
        <v>94875</v>
      </c>
      <c r="E115" s="7">
        <v>17482</v>
      </c>
      <c r="F115" t="s">
        <v>8220</v>
      </c>
      <c r="G115" t="s">
        <v>8223</v>
      </c>
      <c r="H115" t="s">
        <v>8245</v>
      </c>
      <c r="I115" s="11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8268</v>
      </c>
      <c r="O115" s="11">
        <v>18</v>
      </c>
      <c r="P115">
        <v>8741</v>
      </c>
      <c r="Q115" s="14" t="s">
        <v>8308</v>
      </c>
      <c r="R115" t="s">
        <v>8314</v>
      </c>
      <c r="S115" s="17">
        <v>42038.824988425928</v>
      </c>
      <c r="T115" s="17">
        <v>42054.824988425928</v>
      </c>
    </row>
    <row r="116" spans="1:20" ht="232" x14ac:dyDescent="0.35">
      <c r="A116">
        <v>454</v>
      </c>
      <c r="B116" s="9" t="s">
        <v>455</v>
      </c>
      <c r="C116" s="3" t="s">
        <v>4564</v>
      </c>
      <c r="D116" s="5">
        <v>10000</v>
      </c>
      <c r="E116" s="7">
        <v>17444</v>
      </c>
      <c r="F116" t="s">
        <v>8220</v>
      </c>
      <c r="G116" t="s">
        <v>8223</v>
      </c>
      <c r="H116" t="s">
        <v>8245</v>
      </c>
      <c r="I116" s="11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8268</v>
      </c>
      <c r="O116" s="11">
        <v>174</v>
      </c>
      <c r="P116">
        <v>3488.8</v>
      </c>
      <c r="Q116" s="14" t="s">
        <v>8308</v>
      </c>
      <c r="R116" t="s">
        <v>8314</v>
      </c>
      <c r="S116" s="17">
        <v>41938.717256944445</v>
      </c>
      <c r="T116" s="17">
        <v>41969.551388888889</v>
      </c>
    </row>
    <row r="117" spans="1:20" ht="246.5" x14ac:dyDescent="0.35">
      <c r="A117">
        <v>455</v>
      </c>
      <c r="B117" s="9" t="s">
        <v>456</v>
      </c>
      <c r="C117" s="3" t="s">
        <v>4565</v>
      </c>
      <c r="D117" s="5">
        <v>65000</v>
      </c>
      <c r="E117" s="7">
        <v>17412</v>
      </c>
      <c r="F117" t="s">
        <v>8220</v>
      </c>
      <c r="G117" t="s">
        <v>8223</v>
      </c>
      <c r="H117" t="s">
        <v>8245</v>
      </c>
      <c r="I117" s="11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8268</v>
      </c>
      <c r="O117" s="11">
        <v>27</v>
      </c>
      <c r="P117">
        <v>8706</v>
      </c>
      <c r="Q117" s="14" t="s">
        <v>8308</v>
      </c>
      <c r="R117" t="s">
        <v>8314</v>
      </c>
      <c r="S117" s="17">
        <v>40971.002569444441</v>
      </c>
      <c r="T117" s="17">
        <v>41016.021527777775</v>
      </c>
    </row>
    <row r="118" spans="1:20" ht="275.5" x14ac:dyDescent="0.35">
      <c r="A118">
        <v>456</v>
      </c>
      <c r="B118" s="9" t="s">
        <v>457</v>
      </c>
      <c r="C118" s="3" t="s">
        <v>4566</v>
      </c>
      <c r="D118" s="5">
        <v>8888</v>
      </c>
      <c r="E118" s="7">
        <v>17396</v>
      </c>
      <c r="F118" t="s">
        <v>8220</v>
      </c>
      <c r="G118" t="s">
        <v>8223</v>
      </c>
      <c r="H118" t="s">
        <v>8245</v>
      </c>
      <c r="I118" s="11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8268</v>
      </c>
      <c r="O118" s="11">
        <v>196</v>
      </c>
      <c r="P118">
        <v>5798.67</v>
      </c>
      <c r="Q118" s="14" t="s">
        <v>8308</v>
      </c>
      <c r="R118" t="s">
        <v>8314</v>
      </c>
      <c r="S118" s="17">
        <v>41547.694456018515</v>
      </c>
      <c r="T118" s="17">
        <v>41569.165972222225</v>
      </c>
    </row>
    <row r="119" spans="1:20" ht="246.5" x14ac:dyDescent="0.35">
      <c r="A119">
        <v>457</v>
      </c>
      <c r="B119" s="9" t="s">
        <v>458</v>
      </c>
      <c r="C119" s="3" t="s">
        <v>4567</v>
      </c>
      <c r="D119" s="5">
        <v>20000</v>
      </c>
      <c r="E119" s="7">
        <v>17390</v>
      </c>
      <c r="F119" t="s">
        <v>8220</v>
      </c>
      <c r="G119" t="s">
        <v>8228</v>
      </c>
      <c r="H119" t="s">
        <v>8250</v>
      </c>
      <c r="I119" s="11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8268</v>
      </c>
      <c r="O119" s="11">
        <v>87</v>
      </c>
      <c r="P119">
        <v>0</v>
      </c>
      <c r="Q119" s="14" t="s">
        <v>8308</v>
      </c>
      <c r="R119" t="s">
        <v>8314</v>
      </c>
      <c r="S119" s="17">
        <v>41837.767500000002</v>
      </c>
      <c r="T119" s="17">
        <v>41867.767500000002</v>
      </c>
    </row>
    <row r="120" spans="1:20" ht="232" x14ac:dyDescent="0.35">
      <c r="A120">
        <v>458</v>
      </c>
      <c r="B120" s="9" t="s">
        <v>459</v>
      </c>
      <c r="C120" s="3" t="s">
        <v>4568</v>
      </c>
      <c r="D120" s="5">
        <v>10000</v>
      </c>
      <c r="E120" s="7">
        <v>17350.13</v>
      </c>
      <c r="F120" t="s">
        <v>8220</v>
      </c>
      <c r="G120" t="s">
        <v>8224</v>
      </c>
      <c r="H120" t="s">
        <v>8246</v>
      </c>
      <c r="I120" s="11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8268</v>
      </c>
      <c r="O120" s="11">
        <v>174</v>
      </c>
      <c r="P120">
        <v>354.08</v>
      </c>
      <c r="Q120" s="14" t="s">
        <v>8308</v>
      </c>
      <c r="R120" t="s">
        <v>8314</v>
      </c>
      <c r="S120" s="17">
        <v>41378.69976851852</v>
      </c>
      <c r="T120" s="17">
        <v>41408.69976851852</v>
      </c>
    </row>
    <row r="121" spans="1:20" ht="246.5" x14ac:dyDescent="0.35">
      <c r="A121">
        <v>459</v>
      </c>
      <c r="B121" s="9" t="s">
        <v>460</v>
      </c>
      <c r="C121" s="3" t="s">
        <v>4569</v>
      </c>
      <c r="D121" s="5">
        <v>39000</v>
      </c>
      <c r="E121" s="7">
        <v>17277</v>
      </c>
      <c r="F121" t="s">
        <v>8220</v>
      </c>
      <c r="G121" t="s">
        <v>8223</v>
      </c>
      <c r="H121" t="s">
        <v>8245</v>
      </c>
      <c r="I121" s="1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8268</v>
      </c>
      <c r="O121" s="11">
        <v>44</v>
      </c>
      <c r="P121">
        <v>17277</v>
      </c>
      <c r="Q121" s="14" t="s">
        <v>8308</v>
      </c>
      <c r="R121" t="s">
        <v>8314</v>
      </c>
      <c r="S121" s="17">
        <v>40800.6403587963</v>
      </c>
      <c r="T121" s="17">
        <v>40860.682025462964</v>
      </c>
    </row>
    <row r="122" spans="1:20" ht="130.5" x14ac:dyDescent="0.35">
      <c r="A122">
        <v>460</v>
      </c>
      <c r="B122" s="9" t="s">
        <v>461</v>
      </c>
      <c r="C122" s="3" t="s">
        <v>4570</v>
      </c>
      <c r="D122" s="5">
        <v>8500</v>
      </c>
      <c r="E122" s="7">
        <v>17260.37</v>
      </c>
      <c r="F122" t="s">
        <v>8220</v>
      </c>
      <c r="G122" t="s">
        <v>8223</v>
      </c>
      <c r="H122" t="s">
        <v>8245</v>
      </c>
      <c r="I122" s="11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8268</v>
      </c>
      <c r="O122" s="11">
        <v>203</v>
      </c>
      <c r="P122">
        <v>8630.19</v>
      </c>
      <c r="Q122" s="14" t="s">
        <v>8308</v>
      </c>
      <c r="R122" t="s">
        <v>8314</v>
      </c>
      <c r="S122" s="17">
        <v>41759.542534722219</v>
      </c>
      <c r="T122" s="17">
        <v>41791.166666666664</v>
      </c>
    </row>
    <row r="123" spans="1:20" ht="275.5" x14ac:dyDescent="0.35">
      <c r="A123">
        <v>461</v>
      </c>
      <c r="B123" s="9" t="s">
        <v>462</v>
      </c>
      <c r="C123" s="3" t="s">
        <v>4571</v>
      </c>
      <c r="D123" s="5">
        <v>550</v>
      </c>
      <c r="E123" s="7">
        <v>17176.13</v>
      </c>
      <c r="F123" t="s">
        <v>8220</v>
      </c>
      <c r="G123" t="s">
        <v>8224</v>
      </c>
      <c r="H123" t="s">
        <v>8246</v>
      </c>
      <c r="I123" s="11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8268</v>
      </c>
      <c r="O123" s="11">
        <v>3123</v>
      </c>
      <c r="P123">
        <v>0</v>
      </c>
      <c r="Q123" s="14" t="s">
        <v>8308</v>
      </c>
      <c r="R123" t="s">
        <v>8314</v>
      </c>
      <c r="S123" s="17">
        <v>41407.84684027778</v>
      </c>
      <c r="T123" s="17">
        <v>41427.84684027778</v>
      </c>
    </row>
    <row r="124" spans="1:20" ht="232" x14ac:dyDescent="0.35">
      <c r="A124">
        <v>462</v>
      </c>
      <c r="B124" s="9" t="s">
        <v>463</v>
      </c>
      <c r="C124" s="3" t="s">
        <v>4572</v>
      </c>
      <c r="D124" s="5">
        <v>100000</v>
      </c>
      <c r="E124" s="7">
        <v>17170</v>
      </c>
      <c r="F124" t="s">
        <v>8220</v>
      </c>
      <c r="G124" t="s">
        <v>8223</v>
      </c>
      <c r="H124" t="s">
        <v>8245</v>
      </c>
      <c r="I124" s="11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 s="11">
        <v>17</v>
      </c>
      <c r="P124">
        <v>0</v>
      </c>
      <c r="Q124" s="14" t="s">
        <v>8308</v>
      </c>
      <c r="R124" t="s">
        <v>8314</v>
      </c>
      <c r="S124" s="17">
        <v>40705.126631944448</v>
      </c>
      <c r="T124" s="17">
        <v>40765.126631944448</v>
      </c>
    </row>
    <row r="125" spans="1:20" ht="232" x14ac:dyDescent="0.35">
      <c r="A125">
        <v>463</v>
      </c>
      <c r="B125" s="9" t="s">
        <v>464</v>
      </c>
      <c r="C125" s="3" t="s">
        <v>4573</v>
      </c>
      <c r="D125" s="5">
        <v>55000</v>
      </c>
      <c r="E125" s="7">
        <v>17155</v>
      </c>
      <c r="F125" t="s">
        <v>8220</v>
      </c>
      <c r="G125" t="s">
        <v>8223</v>
      </c>
      <c r="H125" t="s">
        <v>8245</v>
      </c>
      <c r="I125" s="11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 s="11">
        <v>31</v>
      </c>
      <c r="P125">
        <v>1559.55</v>
      </c>
      <c r="Q125" s="14" t="s">
        <v>8308</v>
      </c>
      <c r="R125" t="s">
        <v>8314</v>
      </c>
      <c r="S125" s="17">
        <v>40750.710104166668</v>
      </c>
      <c r="T125" s="17">
        <v>40810.710104166668</v>
      </c>
    </row>
    <row r="126" spans="1:20" ht="174" x14ac:dyDescent="0.35">
      <c r="A126">
        <v>464</v>
      </c>
      <c r="B126" s="9" t="s">
        <v>465</v>
      </c>
      <c r="C126" s="3" t="s">
        <v>4574</v>
      </c>
      <c r="D126" s="5">
        <v>1010</v>
      </c>
      <c r="E126" s="7">
        <v>17066</v>
      </c>
      <c r="F126" t="s">
        <v>8220</v>
      </c>
      <c r="G126" t="s">
        <v>8235</v>
      </c>
      <c r="H126" t="s">
        <v>8248</v>
      </c>
      <c r="I126" s="11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8268</v>
      </c>
      <c r="O126" s="11">
        <v>1690</v>
      </c>
      <c r="P126">
        <v>17066</v>
      </c>
      <c r="Q126" s="14" t="s">
        <v>8308</v>
      </c>
      <c r="R126" t="s">
        <v>8314</v>
      </c>
      <c r="S126" s="17">
        <v>42488.848784722228</v>
      </c>
      <c r="T126" s="17">
        <v>42508.848784722228</v>
      </c>
    </row>
    <row r="127" spans="1:20" ht="101.5" x14ac:dyDescent="0.35">
      <c r="A127">
        <v>465</v>
      </c>
      <c r="B127" s="9" t="s">
        <v>466</v>
      </c>
      <c r="C127" s="3" t="s">
        <v>4575</v>
      </c>
      <c r="D127" s="5">
        <v>512</v>
      </c>
      <c r="E127" s="7">
        <v>17028.88</v>
      </c>
      <c r="F127" t="s">
        <v>8220</v>
      </c>
      <c r="G127" t="s">
        <v>8223</v>
      </c>
      <c r="H127" t="s">
        <v>8245</v>
      </c>
      <c r="I127" s="11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8268</v>
      </c>
      <c r="O127" s="11">
        <v>3326</v>
      </c>
      <c r="P127">
        <v>2128.61</v>
      </c>
      <c r="Q127" s="14" t="s">
        <v>8308</v>
      </c>
      <c r="R127" t="s">
        <v>8314</v>
      </c>
      <c r="S127" s="17">
        <v>41801.120069444441</v>
      </c>
      <c r="T127" s="17">
        <v>41817.120069444441</v>
      </c>
    </row>
    <row r="128" spans="1:20" ht="246.5" x14ac:dyDescent="0.35">
      <c r="A128">
        <v>466</v>
      </c>
      <c r="B128" s="9" t="s">
        <v>467</v>
      </c>
      <c r="C128" s="3" t="s">
        <v>4576</v>
      </c>
      <c r="D128" s="5">
        <v>10000</v>
      </c>
      <c r="E128" s="7">
        <v>16984</v>
      </c>
      <c r="F128" t="s">
        <v>8220</v>
      </c>
      <c r="G128" t="s">
        <v>8223</v>
      </c>
      <c r="H128" t="s">
        <v>8245</v>
      </c>
      <c r="I128" s="11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8268</v>
      </c>
      <c r="O128" s="11">
        <v>170</v>
      </c>
      <c r="P128">
        <v>3396.8</v>
      </c>
      <c r="Q128" s="14" t="s">
        <v>8308</v>
      </c>
      <c r="R128" t="s">
        <v>8314</v>
      </c>
      <c r="S128" s="17">
        <v>41129.942870370374</v>
      </c>
      <c r="T128" s="17">
        <v>41159.942870370374</v>
      </c>
    </row>
    <row r="129" spans="1:20" ht="261" x14ac:dyDescent="0.35">
      <c r="A129">
        <v>467</v>
      </c>
      <c r="B129" s="9" t="s">
        <v>468</v>
      </c>
      <c r="C129" s="3" t="s">
        <v>4577</v>
      </c>
      <c r="D129" s="5">
        <v>20000</v>
      </c>
      <c r="E129" s="7">
        <v>16862</v>
      </c>
      <c r="F129" t="s">
        <v>8220</v>
      </c>
      <c r="G129" t="s">
        <v>8223</v>
      </c>
      <c r="H129" t="s">
        <v>8245</v>
      </c>
      <c r="I129" s="11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8268</v>
      </c>
      <c r="O129" s="11">
        <v>84</v>
      </c>
      <c r="P129">
        <v>432.36</v>
      </c>
      <c r="Q129" s="14" t="s">
        <v>8308</v>
      </c>
      <c r="R129" t="s">
        <v>8314</v>
      </c>
      <c r="S129" s="17">
        <v>41135.679791666669</v>
      </c>
      <c r="T129" s="17">
        <v>41180.679791666669</v>
      </c>
    </row>
    <row r="130" spans="1:20" ht="232" x14ac:dyDescent="0.35">
      <c r="A130">
        <v>468</v>
      </c>
      <c r="B130" s="9" t="s">
        <v>469</v>
      </c>
      <c r="C130" s="3" t="s">
        <v>4578</v>
      </c>
      <c r="D130" s="5">
        <v>7500</v>
      </c>
      <c r="E130" s="7">
        <v>16806</v>
      </c>
      <c r="F130" t="s">
        <v>8220</v>
      </c>
      <c r="G130" t="s">
        <v>8223</v>
      </c>
      <c r="H130" t="s">
        <v>8245</v>
      </c>
      <c r="I130" s="11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8268</v>
      </c>
      <c r="O130" s="11">
        <v>224</v>
      </c>
      <c r="P130">
        <v>0</v>
      </c>
      <c r="Q130" s="14" t="s">
        <v>8308</v>
      </c>
      <c r="R130" t="s">
        <v>8314</v>
      </c>
      <c r="S130" s="17">
        <v>41041.167627314811</v>
      </c>
      <c r="T130" s="17">
        <v>41101.160474537035</v>
      </c>
    </row>
    <row r="131" spans="1:20" ht="159.5" x14ac:dyDescent="0.35">
      <c r="A131">
        <v>469</v>
      </c>
      <c r="B131" s="9" t="s">
        <v>470</v>
      </c>
      <c r="C131" s="3" t="s">
        <v>4579</v>
      </c>
      <c r="D131" s="5">
        <v>6000</v>
      </c>
      <c r="E131" s="7">
        <v>16700</v>
      </c>
      <c r="F131" t="s">
        <v>8220</v>
      </c>
      <c r="G131" t="s">
        <v>8224</v>
      </c>
      <c r="H131" t="s">
        <v>8246</v>
      </c>
      <c r="I131" s="1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8268</v>
      </c>
      <c r="O131" s="11">
        <v>278</v>
      </c>
      <c r="P131">
        <v>0</v>
      </c>
      <c r="Q131" s="14" t="s">
        <v>8308</v>
      </c>
      <c r="R131" t="s">
        <v>8314</v>
      </c>
      <c r="S131" s="17">
        <v>41827.989861111113</v>
      </c>
      <c r="T131" s="17">
        <v>41887.989861111113</v>
      </c>
    </row>
    <row r="132" spans="1:20" ht="246.5" x14ac:dyDescent="0.35">
      <c r="A132">
        <v>470</v>
      </c>
      <c r="B132" s="9" t="s">
        <v>471</v>
      </c>
      <c r="C132" s="3" t="s">
        <v>4580</v>
      </c>
      <c r="D132" s="5">
        <v>5000</v>
      </c>
      <c r="E132" s="7">
        <v>16636.78</v>
      </c>
      <c r="F132" t="s">
        <v>8220</v>
      </c>
      <c r="G132" t="s">
        <v>8223</v>
      </c>
      <c r="H132" t="s">
        <v>8245</v>
      </c>
      <c r="I132" s="11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8268</v>
      </c>
      <c r="O132" s="11">
        <v>333</v>
      </c>
      <c r="P132">
        <v>8318.39</v>
      </c>
      <c r="Q132" s="14" t="s">
        <v>8308</v>
      </c>
      <c r="R132" t="s">
        <v>8314</v>
      </c>
      <c r="S132" s="17">
        <v>41605.167696759258</v>
      </c>
      <c r="T132" s="17">
        <v>41655.166666666664</v>
      </c>
    </row>
    <row r="133" spans="1:20" ht="246.5" x14ac:dyDescent="0.35">
      <c r="A133">
        <v>471</v>
      </c>
      <c r="B133" s="9" t="s">
        <v>472</v>
      </c>
      <c r="C133" s="3" t="s">
        <v>4581</v>
      </c>
      <c r="D133" s="5">
        <v>55000</v>
      </c>
      <c r="E133" s="7">
        <v>16573</v>
      </c>
      <c r="F133" t="s">
        <v>8220</v>
      </c>
      <c r="G133" t="s">
        <v>8223</v>
      </c>
      <c r="H133" t="s">
        <v>8245</v>
      </c>
      <c r="I133" s="11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8268</v>
      </c>
      <c r="O133" s="11">
        <v>30</v>
      </c>
      <c r="P133">
        <v>97.49</v>
      </c>
      <c r="Q133" s="14" t="s">
        <v>8308</v>
      </c>
      <c r="R133" t="s">
        <v>8314</v>
      </c>
      <c r="S133" s="17">
        <v>41703.721979166665</v>
      </c>
      <c r="T133" s="17">
        <v>41748.680312500001</v>
      </c>
    </row>
    <row r="134" spans="1:20" ht="275.5" x14ac:dyDescent="0.35">
      <c r="A134">
        <v>472</v>
      </c>
      <c r="B134" s="9" t="s">
        <v>473</v>
      </c>
      <c r="C134" s="3" t="s">
        <v>4582</v>
      </c>
      <c r="D134" s="5">
        <v>800</v>
      </c>
      <c r="E134" s="7">
        <v>16520.04</v>
      </c>
      <c r="F134" t="s">
        <v>8220</v>
      </c>
      <c r="G134" t="s">
        <v>8223</v>
      </c>
      <c r="H134" t="s">
        <v>8245</v>
      </c>
      <c r="I134" s="11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8268</v>
      </c>
      <c r="O134" s="11">
        <v>2065</v>
      </c>
      <c r="P134">
        <v>3304.01</v>
      </c>
      <c r="Q134" s="14" t="s">
        <v>8308</v>
      </c>
      <c r="R134" t="s">
        <v>8314</v>
      </c>
      <c r="S134" s="17">
        <v>41844.922662037039</v>
      </c>
      <c r="T134" s="17">
        <v>41874.922662037039</v>
      </c>
    </row>
    <row r="135" spans="1:20" ht="246.5" x14ac:dyDescent="0.35">
      <c r="A135">
        <v>473</v>
      </c>
      <c r="B135" s="9" t="s">
        <v>474</v>
      </c>
      <c r="C135" s="3" t="s">
        <v>4583</v>
      </c>
      <c r="D135" s="5">
        <v>30000</v>
      </c>
      <c r="E135" s="7">
        <v>16501</v>
      </c>
      <c r="F135" t="s">
        <v>8220</v>
      </c>
      <c r="G135" t="s">
        <v>8223</v>
      </c>
      <c r="H135" t="s">
        <v>8245</v>
      </c>
      <c r="I135" s="11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8268</v>
      </c>
      <c r="O135" s="11">
        <v>55</v>
      </c>
      <c r="P135">
        <v>1178.6400000000001</v>
      </c>
      <c r="Q135" s="14" t="s">
        <v>8308</v>
      </c>
      <c r="R135" t="s">
        <v>8314</v>
      </c>
      <c r="S135" s="17">
        <v>41869.698136574072</v>
      </c>
      <c r="T135" s="17">
        <v>41899.698136574072</v>
      </c>
    </row>
    <row r="136" spans="1:20" ht="246.5" x14ac:dyDescent="0.35">
      <c r="A136">
        <v>474</v>
      </c>
      <c r="B136" s="9" t="s">
        <v>475</v>
      </c>
      <c r="C136" s="3" t="s">
        <v>4584</v>
      </c>
      <c r="D136" s="5">
        <v>3300</v>
      </c>
      <c r="E136" s="7">
        <v>16465</v>
      </c>
      <c r="F136" t="s">
        <v>8220</v>
      </c>
      <c r="G136" t="s">
        <v>8223</v>
      </c>
      <c r="H136" t="s">
        <v>8245</v>
      </c>
      <c r="I136" s="11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8268</v>
      </c>
      <c r="O136" s="11">
        <v>499</v>
      </c>
      <c r="P136">
        <v>16465</v>
      </c>
      <c r="Q136" s="14" t="s">
        <v>8308</v>
      </c>
      <c r="R136" t="s">
        <v>8314</v>
      </c>
      <c r="S136" s="17">
        <v>42753.329039351855</v>
      </c>
      <c r="T136" s="17">
        <v>42783.329039351855</v>
      </c>
    </row>
    <row r="137" spans="1:20" ht="246.5" x14ac:dyDescent="0.35">
      <c r="A137">
        <v>475</v>
      </c>
      <c r="B137" s="9" t="s">
        <v>476</v>
      </c>
      <c r="C137" s="3" t="s">
        <v>4585</v>
      </c>
      <c r="D137" s="5">
        <v>2000</v>
      </c>
      <c r="E137" s="7">
        <v>16373</v>
      </c>
      <c r="F137" t="s">
        <v>8220</v>
      </c>
      <c r="G137" t="s">
        <v>8223</v>
      </c>
      <c r="H137" t="s">
        <v>8245</v>
      </c>
      <c r="I137" s="11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8268</v>
      </c>
      <c r="O137" s="11">
        <v>819</v>
      </c>
      <c r="P137">
        <v>0</v>
      </c>
      <c r="Q137" s="14" t="s">
        <v>8308</v>
      </c>
      <c r="R137" t="s">
        <v>8314</v>
      </c>
      <c r="S137" s="17">
        <v>42100.086145833338</v>
      </c>
      <c r="T137" s="17">
        <v>42130.086145833338</v>
      </c>
    </row>
    <row r="138" spans="1:20" ht="101.5" x14ac:dyDescent="0.35">
      <c r="A138">
        <v>476</v>
      </c>
      <c r="B138" s="9" t="s">
        <v>477</v>
      </c>
      <c r="C138" s="3" t="s">
        <v>4586</v>
      </c>
      <c r="D138" s="5">
        <v>220000</v>
      </c>
      <c r="E138" s="7">
        <v>16291</v>
      </c>
      <c r="F138" t="s">
        <v>8220</v>
      </c>
      <c r="G138" t="s">
        <v>8223</v>
      </c>
      <c r="H138" t="s">
        <v>8245</v>
      </c>
      <c r="I138" s="11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8268</v>
      </c>
      <c r="O138" s="11">
        <v>7</v>
      </c>
      <c r="P138">
        <v>131.38</v>
      </c>
      <c r="Q138" s="14" t="s">
        <v>8308</v>
      </c>
      <c r="R138" t="s">
        <v>8314</v>
      </c>
      <c r="S138" s="17">
        <v>41757.975011574075</v>
      </c>
      <c r="T138" s="17">
        <v>41793.165972222225</v>
      </c>
    </row>
    <row r="139" spans="1:20" ht="261" x14ac:dyDescent="0.35">
      <c r="A139">
        <v>477</v>
      </c>
      <c r="B139" s="9" t="s">
        <v>478</v>
      </c>
      <c r="C139" s="3" t="s">
        <v>4587</v>
      </c>
      <c r="D139" s="5">
        <v>1500</v>
      </c>
      <c r="E139" s="7">
        <v>16232</v>
      </c>
      <c r="F139" t="s">
        <v>8220</v>
      </c>
      <c r="G139" t="s">
        <v>8223</v>
      </c>
      <c r="H139" t="s">
        <v>8245</v>
      </c>
      <c r="I139" s="11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8268</v>
      </c>
      <c r="O139" s="11">
        <v>1082</v>
      </c>
      <c r="P139">
        <v>0</v>
      </c>
      <c r="Q139" s="14" t="s">
        <v>8308</v>
      </c>
      <c r="R139" t="s">
        <v>8314</v>
      </c>
      <c r="S139" s="17">
        <v>40987.83488425926</v>
      </c>
      <c r="T139" s="17">
        <v>41047.83488425926</v>
      </c>
    </row>
    <row r="140" spans="1:20" ht="232" x14ac:dyDescent="0.35">
      <c r="A140">
        <v>478</v>
      </c>
      <c r="B140" s="9" t="s">
        <v>479</v>
      </c>
      <c r="C140" s="3" t="s">
        <v>4588</v>
      </c>
      <c r="D140" s="5">
        <v>10000</v>
      </c>
      <c r="E140" s="7">
        <v>16210</v>
      </c>
      <c r="F140" t="s">
        <v>8220</v>
      </c>
      <c r="G140" t="s">
        <v>8223</v>
      </c>
      <c r="H140" t="s">
        <v>8245</v>
      </c>
      <c r="I140" s="11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8268</v>
      </c>
      <c r="O140" s="11">
        <v>162</v>
      </c>
      <c r="P140">
        <v>0</v>
      </c>
      <c r="Q140" s="14" t="s">
        <v>8308</v>
      </c>
      <c r="R140" t="s">
        <v>8314</v>
      </c>
      <c r="S140" s="17">
        <v>42065.910983796297</v>
      </c>
      <c r="T140" s="17">
        <v>42095.869317129633</v>
      </c>
    </row>
    <row r="141" spans="1:20" ht="246.5" x14ac:dyDescent="0.35">
      <c r="A141">
        <v>479</v>
      </c>
      <c r="B141" s="9" t="s">
        <v>480</v>
      </c>
      <c r="C141" s="3" t="s">
        <v>4589</v>
      </c>
      <c r="D141" s="5">
        <v>15000</v>
      </c>
      <c r="E141" s="7">
        <v>16200</v>
      </c>
      <c r="F141" t="s">
        <v>8220</v>
      </c>
      <c r="G141" t="s">
        <v>8223</v>
      </c>
      <c r="H141" t="s">
        <v>8245</v>
      </c>
      <c r="I141" s="1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8268</v>
      </c>
      <c r="O141" s="11">
        <v>108</v>
      </c>
      <c r="P141">
        <v>294.55</v>
      </c>
      <c r="Q141" s="14" t="s">
        <v>8308</v>
      </c>
      <c r="R141" t="s">
        <v>8314</v>
      </c>
      <c r="S141" s="17">
        <v>41904.407812500001</v>
      </c>
      <c r="T141" s="17">
        <v>41964.449479166666</v>
      </c>
    </row>
    <row r="142" spans="1:20" ht="217.5" x14ac:dyDescent="0.35">
      <c r="A142">
        <v>480</v>
      </c>
      <c r="B142" s="9" t="s">
        <v>481</v>
      </c>
      <c r="C142" s="3" t="s">
        <v>4590</v>
      </c>
      <c r="D142" s="5">
        <v>40000</v>
      </c>
      <c r="E142" s="7">
        <v>16165.6</v>
      </c>
      <c r="F142" t="s">
        <v>8220</v>
      </c>
      <c r="G142" t="s">
        <v>8223</v>
      </c>
      <c r="H142" t="s">
        <v>8245</v>
      </c>
      <c r="I142" s="11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8268</v>
      </c>
      <c r="O142" s="11">
        <v>40</v>
      </c>
      <c r="P142">
        <v>115.47</v>
      </c>
      <c r="Q142" s="14" t="s">
        <v>8308</v>
      </c>
      <c r="R142" t="s">
        <v>8314</v>
      </c>
      <c r="S142" s="17">
        <v>41465.500173611108</v>
      </c>
      <c r="T142" s="17">
        <v>41495.500173611108</v>
      </c>
    </row>
    <row r="143" spans="1:20" ht="261" x14ac:dyDescent="0.35">
      <c r="A143">
        <v>481</v>
      </c>
      <c r="B143" s="9" t="s">
        <v>482</v>
      </c>
      <c r="C143" s="3" t="s">
        <v>4591</v>
      </c>
      <c r="D143" s="5">
        <v>30000</v>
      </c>
      <c r="E143" s="7">
        <v>16145.12</v>
      </c>
      <c r="F143" t="s">
        <v>8220</v>
      </c>
      <c r="G143" t="s">
        <v>8223</v>
      </c>
      <c r="H143" t="s">
        <v>8245</v>
      </c>
      <c r="I143" s="11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8268</v>
      </c>
      <c r="O143" s="11">
        <v>54</v>
      </c>
      <c r="P143">
        <v>768.82</v>
      </c>
      <c r="Q143" s="14" t="s">
        <v>8308</v>
      </c>
      <c r="R143" t="s">
        <v>8314</v>
      </c>
      <c r="S143" s="17">
        <v>41162.672326388885</v>
      </c>
      <c r="T143" s="17">
        <v>41192.672326388885</v>
      </c>
    </row>
    <row r="144" spans="1:20" ht="203" x14ac:dyDescent="0.35">
      <c r="A144">
        <v>482</v>
      </c>
      <c r="B144" s="9" t="s">
        <v>483</v>
      </c>
      <c r="C144" s="3" t="s">
        <v>4592</v>
      </c>
      <c r="D144" s="5">
        <v>10000</v>
      </c>
      <c r="E144" s="7">
        <v>16000</v>
      </c>
      <c r="F144" t="s">
        <v>8220</v>
      </c>
      <c r="G144" t="s">
        <v>8223</v>
      </c>
      <c r="H144" t="s">
        <v>8245</v>
      </c>
      <c r="I144" s="11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8268</v>
      </c>
      <c r="O144" s="11">
        <v>160</v>
      </c>
      <c r="P144">
        <v>16000</v>
      </c>
      <c r="Q144" s="14" t="s">
        <v>8308</v>
      </c>
      <c r="R144" t="s">
        <v>8314</v>
      </c>
      <c r="S144" s="17">
        <v>42447.896875000006</v>
      </c>
      <c r="T144" s="17">
        <v>42474.606944444444</v>
      </c>
    </row>
    <row r="145" spans="1:20" ht="290" x14ac:dyDescent="0.35">
      <c r="A145">
        <v>483</v>
      </c>
      <c r="B145" s="9" t="s">
        <v>484</v>
      </c>
      <c r="C145" s="3" t="s">
        <v>4593</v>
      </c>
      <c r="D145" s="5">
        <v>15000</v>
      </c>
      <c r="E145" s="7">
        <v>15937</v>
      </c>
      <c r="F145" t="s">
        <v>8220</v>
      </c>
      <c r="G145" t="s">
        <v>8224</v>
      </c>
      <c r="H145" t="s">
        <v>8246</v>
      </c>
      <c r="I145" s="11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8268</v>
      </c>
      <c r="O145" s="11">
        <v>106</v>
      </c>
      <c r="P145">
        <v>108.41</v>
      </c>
      <c r="Q145" s="14" t="s">
        <v>8308</v>
      </c>
      <c r="R145" t="s">
        <v>8314</v>
      </c>
      <c r="S145" s="17">
        <v>41243.197592592594</v>
      </c>
      <c r="T145" s="17">
        <v>41303.197592592594</v>
      </c>
    </row>
    <row r="146" spans="1:20" ht="275.5" x14ac:dyDescent="0.35">
      <c r="A146">
        <v>484</v>
      </c>
      <c r="B146" s="9" t="s">
        <v>485</v>
      </c>
      <c r="C146" s="3" t="s">
        <v>4594</v>
      </c>
      <c r="D146" s="5">
        <v>80000</v>
      </c>
      <c r="E146" s="7">
        <v>15929.51</v>
      </c>
      <c r="F146" t="s">
        <v>8220</v>
      </c>
      <c r="G146" t="s">
        <v>8224</v>
      </c>
      <c r="H146" t="s">
        <v>8246</v>
      </c>
      <c r="I146" s="11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8268</v>
      </c>
      <c r="O146" s="11">
        <v>20</v>
      </c>
      <c r="P146">
        <v>1448.14</v>
      </c>
      <c r="Q146" s="14" t="s">
        <v>8308</v>
      </c>
      <c r="R146" t="s">
        <v>8314</v>
      </c>
      <c r="S146" s="17">
        <v>42272.93949074074</v>
      </c>
      <c r="T146" s="17">
        <v>42313.981157407412</v>
      </c>
    </row>
    <row r="147" spans="1:20" ht="159.5" x14ac:dyDescent="0.35">
      <c r="A147">
        <v>485</v>
      </c>
      <c r="B147" s="9" t="s">
        <v>486</v>
      </c>
      <c r="C147" s="3" t="s">
        <v>4595</v>
      </c>
      <c r="D147" s="5">
        <v>37956</v>
      </c>
      <c r="E147" s="7">
        <v>15918.65</v>
      </c>
      <c r="F147" t="s">
        <v>8220</v>
      </c>
      <c r="G147" t="s">
        <v>8224</v>
      </c>
      <c r="H147" t="s">
        <v>8246</v>
      </c>
      <c r="I147" s="11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8268</v>
      </c>
      <c r="O147" s="11">
        <v>42</v>
      </c>
      <c r="P147">
        <v>127.35</v>
      </c>
      <c r="Q147" s="14" t="s">
        <v>8308</v>
      </c>
      <c r="R147" t="s">
        <v>8314</v>
      </c>
      <c r="S147" s="17">
        <v>41381.50577546296</v>
      </c>
      <c r="T147" s="17">
        <v>41411.50577546296</v>
      </c>
    </row>
    <row r="148" spans="1:20" ht="261" x14ac:dyDescent="0.35">
      <c r="A148">
        <v>486</v>
      </c>
      <c r="B148" s="9" t="s">
        <v>487</v>
      </c>
      <c r="C148" s="3" t="s">
        <v>4596</v>
      </c>
      <c r="D148" s="5">
        <v>550000</v>
      </c>
      <c r="E148" s="7">
        <v>15903.5</v>
      </c>
      <c r="F148" t="s">
        <v>8220</v>
      </c>
      <c r="G148" t="s">
        <v>8225</v>
      </c>
      <c r="H148" t="s">
        <v>8247</v>
      </c>
      <c r="I148" s="11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8268</v>
      </c>
      <c r="O148" s="11">
        <v>3</v>
      </c>
      <c r="P148">
        <v>15903.5</v>
      </c>
      <c r="Q148" s="14" t="s">
        <v>8308</v>
      </c>
      <c r="R148" t="s">
        <v>8314</v>
      </c>
      <c r="S148" s="17">
        <v>41761.94258101852</v>
      </c>
      <c r="T148" s="17">
        <v>41791.94258101852</v>
      </c>
    </row>
    <row r="149" spans="1:20" ht="275.5" x14ac:dyDescent="0.35">
      <c r="A149">
        <v>487</v>
      </c>
      <c r="B149" s="9" t="s">
        <v>488</v>
      </c>
      <c r="C149" s="3" t="s">
        <v>4597</v>
      </c>
      <c r="D149" s="5">
        <v>50000</v>
      </c>
      <c r="E149" s="7">
        <v>15851</v>
      </c>
      <c r="F149" t="s">
        <v>8220</v>
      </c>
      <c r="G149" t="s">
        <v>8228</v>
      </c>
      <c r="H149" t="s">
        <v>8250</v>
      </c>
      <c r="I149" s="11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8268</v>
      </c>
      <c r="O149" s="11">
        <v>32</v>
      </c>
      <c r="P149">
        <v>0</v>
      </c>
      <c r="Q149" s="14" t="s">
        <v>8308</v>
      </c>
      <c r="R149" t="s">
        <v>8314</v>
      </c>
      <c r="S149" s="17">
        <v>42669.594837962963</v>
      </c>
      <c r="T149" s="17">
        <v>42729.636504629627</v>
      </c>
    </row>
    <row r="150" spans="1:20" ht="188.5" x14ac:dyDescent="0.35">
      <c r="A150">
        <v>488</v>
      </c>
      <c r="B150" s="9" t="s">
        <v>489</v>
      </c>
      <c r="C150" s="3" t="s">
        <v>4598</v>
      </c>
      <c r="D150" s="5">
        <v>12000</v>
      </c>
      <c r="E150" s="7">
        <v>15808</v>
      </c>
      <c r="F150" t="s">
        <v>8220</v>
      </c>
      <c r="G150" t="s">
        <v>8223</v>
      </c>
      <c r="H150" t="s">
        <v>8245</v>
      </c>
      <c r="I150" s="11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8268</v>
      </c>
      <c r="O150" s="11">
        <v>132</v>
      </c>
      <c r="P150">
        <v>0</v>
      </c>
      <c r="Q150" s="14" t="s">
        <v>8308</v>
      </c>
      <c r="R150" t="s">
        <v>8314</v>
      </c>
      <c r="S150" s="17">
        <v>42714.054398148146</v>
      </c>
      <c r="T150" s="17">
        <v>42744.054398148146</v>
      </c>
    </row>
    <row r="151" spans="1:20" ht="232" x14ac:dyDescent="0.35">
      <c r="A151">
        <v>489</v>
      </c>
      <c r="B151" s="9" t="s">
        <v>490</v>
      </c>
      <c r="C151" s="3" t="s">
        <v>4599</v>
      </c>
      <c r="D151" s="5">
        <v>74997</v>
      </c>
      <c r="E151" s="7">
        <v>15744</v>
      </c>
      <c r="F151" t="s">
        <v>8220</v>
      </c>
      <c r="G151" t="s">
        <v>8223</v>
      </c>
      <c r="H151" t="s">
        <v>8245</v>
      </c>
      <c r="I151" s="1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8268</v>
      </c>
      <c r="O151" s="11">
        <v>21</v>
      </c>
      <c r="P151">
        <v>5248</v>
      </c>
      <c r="Q151" s="14" t="s">
        <v>8308</v>
      </c>
      <c r="R151" t="s">
        <v>8314</v>
      </c>
      <c r="S151" s="17">
        <v>40882.481666666667</v>
      </c>
      <c r="T151" s="17">
        <v>40913.481249999997</v>
      </c>
    </row>
    <row r="152" spans="1:20" ht="58" x14ac:dyDescent="0.35">
      <c r="A152">
        <v>490</v>
      </c>
      <c r="B152" s="9" t="s">
        <v>491</v>
      </c>
      <c r="C152" s="3" t="s">
        <v>4600</v>
      </c>
      <c r="D152" s="5">
        <v>1000</v>
      </c>
      <c r="E152" s="7">
        <v>15725</v>
      </c>
      <c r="F152" t="s">
        <v>8220</v>
      </c>
      <c r="G152" t="s">
        <v>8223</v>
      </c>
      <c r="H152" t="s">
        <v>8245</v>
      </c>
      <c r="I152" s="11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8268</v>
      </c>
      <c r="O152" s="11">
        <v>1573</v>
      </c>
      <c r="P152">
        <v>0</v>
      </c>
      <c r="Q152" s="14" t="s">
        <v>8308</v>
      </c>
      <c r="R152" t="s">
        <v>8314</v>
      </c>
      <c r="S152" s="17">
        <v>41113.968576388892</v>
      </c>
      <c r="T152" s="17">
        <v>41143.968576388892</v>
      </c>
    </row>
    <row r="153" spans="1:20" ht="217.5" x14ac:dyDescent="0.35">
      <c r="A153">
        <v>491</v>
      </c>
      <c r="B153" s="9" t="s">
        <v>492</v>
      </c>
      <c r="C153" s="3" t="s">
        <v>4601</v>
      </c>
      <c r="D153" s="5">
        <v>10000</v>
      </c>
      <c r="E153" s="7">
        <v>15723</v>
      </c>
      <c r="F153" t="s">
        <v>8220</v>
      </c>
      <c r="G153" t="s">
        <v>8223</v>
      </c>
      <c r="H153" t="s">
        <v>8245</v>
      </c>
      <c r="I153" s="11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8268</v>
      </c>
      <c r="O153" s="11">
        <v>157</v>
      </c>
      <c r="P153">
        <v>0</v>
      </c>
      <c r="Q153" s="14" t="s">
        <v>8308</v>
      </c>
      <c r="R153" t="s">
        <v>8314</v>
      </c>
      <c r="S153" s="17">
        <v>42366.982627314821</v>
      </c>
      <c r="T153" s="17">
        <v>42396.982627314821</v>
      </c>
    </row>
    <row r="154" spans="1:20" ht="261" x14ac:dyDescent="0.35">
      <c r="A154">
        <v>492</v>
      </c>
      <c r="B154" s="9" t="s">
        <v>493</v>
      </c>
      <c r="C154" s="3" t="s">
        <v>4602</v>
      </c>
      <c r="D154" s="5">
        <v>10000000</v>
      </c>
      <c r="E154" s="7">
        <v>15705</v>
      </c>
      <c r="F154" t="s">
        <v>8220</v>
      </c>
      <c r="G154" t="s">
        <v>8234</v>
      </c>
      <c r="H154" t="s">
        <v>8254</v>
      </c>
      <c r="I154" s="11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8268</v>
      </c>
      <c r="O154" s="11">
        <v>0</v>
      </c>
      <c r="P154">
        <v>0</v>
      </c>
      <c r="Q154" s="14" t="s">
        <v>8308</v>
      </c>
      <c r="R154" t="s">
        <v>8314</v>
      </c>
      <c r="S154" s="17">
        <v>42596.03506944445</v>
      </c>
      <c r="T154" s="17">
        <v>42656.03506944445</v>
      </c>
    </row>
    <row r="155" spans="1:20" ht="246.5" x14ac:dyDescent="0.35">
      <c r="A155">
        <v>493</v>
      </c>
      <c r="B155" s="9" t="s">
        <v>494</v>
      </c>
      <c r="C155" s="3" t="s">
        <v>4603</v>
      </c>
      <c r="D155" s="5">
        <v>30000</v>
      </c>
      <c r="E155" s="7">
        <v>15700</v>
      </c>
      <c r="F155" t="s">
        <v>8220</v>
      </c>
      <c r="G155" t="s">
        <v>8224</v>
      </c>
      <c r="H155" t="s">
        <v>8246</v>
      </c>
      <c r="I155" s="11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8268</v>
      </c>
      <c r="O155" s="11">
        <v>52</v>
      </c>
      <c r="P155">
        <v>0</v>
      </c>
      <c r="Q155" s="14" t="s">
        <v>8308</v>
      </c>
      <c r="R155" t="s">
        <v>8314</v>
      </c>
      <c r="S155" s="17">
        <v>42114.726134259254</v>
      </c>
      <c r="T155" s="17">
        <v>42144.726134259254</v>
      </c>
    </row>
    <row r="156" spans="1:20" ht="261" x14ac:dyDescent="0.35">
      <c r="A156">
        <v>494</v>
      </c>
      <c r="B156" s="9" t="s">
        <v>495</v>
      </c>
      <c r="C156" s="3" t="s">
        <v>4604</v>
      </c>
      <c r="D156" s="5">
        <v>20000</v>
      </c>
      <c r="E156" s="7">
        <v>15696</v>
      </c>
      <c r="F156" t="s">
        <v>8220</v>
      </c>
      <c r="G156" t="s">
        <v>8223</v>
      </c>
      <c r="H156" t="s">
        <v>8245</v>
      </c>
      <c r="I156" s="11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8268</v>
      </c>
      <c r="O156" s="11">
        <v>78</v>
      </c>
      <c r="P156">
        <v>5232</v>
      </c>
      <c r="Q156" s="14" t="s">
        <v>8308</v>
      </c>
      <c r="R156" t="s">
        <v>8314</v>
      </c>
      <c r="S156" s="17">
        <v>41799.830613425926</v>
      </c>
      <c r="T156" s="17">
        <v>41823.125</v>
      </c>
    </row>
    <row r="157" spans="1:20" ht="232" x14ac:dyDescent="0.35">
      <c r="A157">
        <v>495</v>
      </c>
      <c r="B157" s="9" t="s">
        <v>496</v>
      </c>
      <c r="C157" s="3" t="s">
        <v>4605</v>
      </c>
      <c r="D157" s="5">
        <v>7000</v>
      </c>
      <c r="E157" s="7">
        <v>15677.5</v>
      </c>
      <c r="F157" t="s">
        <v>8220</v>
      </c>
      <c r="G157" t="s">
        <v>8223</v>
      </c>
      <c r="H157" t="s">
        <v>8245</v>
      </c>
      <c r="I157" s="11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8268</v>
      </c>
      <c r="O157" s="11">
        <v>224</v>
      </c>
      <c r="P157">
        <v>0</v>
      </c>
      <c r="Q157" s="14" t="s">
        <v>8308</v>
      </c>
      <c r="R157" t="s">
        <v>8314</v>
      </c>
      <c r="S157" s="17">
        <v>42171.827604166669</v>
      </c>
      <c r="T157" s="17">
        <v>42201.827604166669</v>
      </c>
    </row>
    <row r="158" spans="1:20" ht="203" x14ac:dyDescent="0.35">
      <c r="A158">
        <v>496</v>
      </c>
      <c r="B158" s="9" t="s">
        <v>497</v>
      </c>
      <c r="C158" s="3" t="s">
        <v>4606</v>
      </c>
      <c r="D158" s="5">
        <v>60000</v>
      </c>
      <c r="E158" s="7">
        <v>15673.44</v>
      </c>
      <c r="F158" t="s">
        <v>8220</v>
      </c>
      <c r="G158" t="s">
        <v>8223</v>
      </c>
      <c r="H158" t="s">
        <v>8245</v>
      </c>
      <c r="I158" s="11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8268</v>
      </c>
      <c r="O158" s="11">
        <v>26</v>
      </c>
      <c r="P158">
        <v>15673.44</v>
      </c>
      <c r="Q158" s="14" t="s">
        <v>8308</v>
      </c>
      <c r="R158" t="s">
        <v>8314</v>
      </c>
      <c r="S158" s="17">
        <v>41620.93141203704</v>
      </c>
      <c r="T158" s="17">
        <v>41680.93141203704</v>
      </c>
    </row>
    <row r="159" spans="1:20" ht="72.5" x14ac:dyDescent="0.35">
      <c r="A159">
        <v>497</v>
      </c>
      <c r="B159" s="9" t="s">
        <v>498</v>
      </c>
      <c r="C159" s="3" t="s">
        <v>4607</v>
      </c>
      <c r="D159" s="5">
        <v>4480</v>
      </c>
      <c r="E159" s="7">
        <v>15651</v>
      </c>
      <c r="F159" t="s">
        <v>8220</v>
      </c>
      <c r="G159" t="s">
        <v>8223</v>
      </c>
      <c r="H159" t="s">
        <v>8245</v>
      </c>
      <c r="I159" s="11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8268</v>
      </c>
      <c r="O159" s="11">
        <v>349</v>
      </c>
      <c r="P159">
        <v>5217</v>
      </c>
      <c r="Q159" s="14" t="s">
        <v>8308</v>
      </c>
      <c r="R159" t="s">
        <v>8314</v>
      </c>
      <c r="S159" s="17">
        <v>41945.037789351853</v>
      </c>
      <c r="T159" s="17">
        <v>41998.208333333328</v>
      </c>
    </row>
    <row r="160" spans="1:20" ht="261" x14ac:dyDescent="0.35">
      <c r="A160">
        <v>498</v>
      </c>
      <c r="B160" s="9" t="s">
        <v>499</v>
      </c>
      <c r="C160" s="3" t="s">
        <v>4608</v>
      </c>
      <c r="D160" s="5">
        <v>65108</v>
      </c>
      <c r="E160" s="7">
        <v>15650</v>
      </c>
      <c r="F160" t="s">
        <v>8220</v>
      </c>
      <c r="G160" t="s">
        <v>8223</v>
      </c>
      <c r="H160" t="s">
        <v>8245</v>
      </c>
      <c r="I160" s="11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8268</v>
      </c>
      <c r="O160" s="11">
        <v>24</v>
      </c>
      <c r="P160">
        <v>711.36</v>
      </c>
      <c r="Q160" s="14" t="s">
        <v>8308</v>
      </c>
      <c r="R160" t="s">
        <v>8314</v>
      </c>
      <c r="S160" s="17">
        <v>40858.762141203704</v>
      </c>
      <c r="T160" s="17">
        <v>40900.762141203704</v>
      </c>
    </row>
    <row r="161" spans="1:20" ht="275.5" x14ac:dyDescent="0.35">
      <c r="A161">
        <v>499</v>
      </c>
      <c r="B161" s="9" t="s">
        <v>500</v>
      </c>
      <c r="C161" s="3" t="s">
        <v>4609</v>
      </c>
      <c r="D161" s="5">
        <v>20000</v>
      </c>
      <c r="E161" s="7">
        <v>15606.4</v>
      </c>
      <c r="F161" t="s">
        <v>8220</v>
      </c>
      <c r="G161" t="s">
        <v>8223</v>
      </c>
      <c r="H161" t="s">
        <v>8245</v>
      </c>
      <c r="I161" s="1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8268</v>
      </c>
      <c r="O161" s="11">
        <v>78</v>
      </c>
      <c r="P161">
        <v>600.25</v>
      </c>
      <c r="Q161" s="14" t="s">
        <v>8308</v>
      </c>
      <c r="R161" t="s">
        <v>8314</v>
      </c>
      <c r="S161" s="17">
        <v>40043.895462962959</v>
      </c>
      <c r="T161" s="17">
        <v>40098.874305555553</v>
      </c>
    </row>
    <row r="162" spans="1:20" ht="304.5" x14ac:dyDescent="0.35">
      <c r="A162">
        <v>500</v>
      </c>
      <c r="B162" s="9" t="s">
        <v>501</v>
      </c>
      <c r="C162" s="3" t="s">
        <v>4610</v>
      </c>
      <c r="D162" s="5">
        <v>6500</v>
      </c>
      <c r="E162" s="7">
        <v>15597</v>
      </c>
      <c r="F162" t="s">
        <v>8220</v>
      </c>
      <c r="G162" t="s">
        <v>8223</v>
      </c>
      <c r="H162" t="s">
        <v>8245</v>
      </c>
      <c r="I162" s="11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8268</v>
      </c>
      <c r="O162" s="11">
        <v>240</v>
      </c>
      <c r="P162">
        <v>3899.25</v>
      </c>
      <c r="Q162" s="14" t="s">
        <v>8308</v>
      </c>
      <c r="R162" t="s">
        <v>8314</v>
      </c>
      <c r="S162" s="17">
        <v>40247.886006944449</v>
      </c>
      <c r="T162" s="17">
        <v>40306.927777777775</v>
      </c>
    </row>
    <row r="163" spans="1:20" ht="246.5" x14ac:dyDescent="0.35">
      <c r="A163">
        <v>501</v>
      </c>
      <c r="B163" s="9" t="s">
        <v>502</v>
      </c>
      <c r="C163" s="3" t="s">
        <v>4611</v>
      </c>
      <c r="D163" s="5">
        <v>10000</v>
      </c>
      <c r="E163" s="7">
        <v>15596</v>
      </c>
      <c r="F163" t="s">
        <v>8220</v>
      </c>
      <c r="G163" t="s">
        <v>8223</v>
      </c>
      <c r="H163" t="s">
        <v>8245</v>
      </c>
      <c r="I163" s="11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8268</v>
      </c>
      <c r="O163" s="11">
        <v>156</v>
      </c>
      <c r="P163">
        <v>0</v>
      </c>
      <c r="Q163" s="14" t="s">
        <v>8308</v>
      </c>
      <c r="R163" t="s">
        <v>8314</v>
      </c>
      <c r="S163" s="17">
        <v>40703.234386574077</v>
      </c>
      <c r="T163" s="17">
        <v>40733.234386574077</v>
      </c>
    </row>
    <row r="164" spans="1:20" ht="261" x14ac:dyDescent="0.35">
      <c r="A164">
        <v>502</v>
      </c>
      <c r="B164" s="9" t="s">
        <v>503</v>
      </c>
      <c r="C164" s="3" t="s">
        <v>4612</v>
      </c>
      <c r="D164" s="5">
        <v>20000</v>
      </c>
      <c r="E164" s="7">
        <v>15591</v>
      </c>
      <c r="F164" t="s">
        <v>8220</v>
      </c>
      <c r="G164" t="s">
        <v>8223</v>
      </c>
      <c r="H164" t="s">
        <v>8245</v>
      </c>
      <c r="I164" s="11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8268</v>
      </c>
      <c r="O164" s="11">
        <v>78</v>
      </c>
      <c r="P164">
        <v>3897.75</v>
      </c>
      <c r="Q164" s="14" t="s">
        <v>8308</v>
      </c>
      <c r="R164" t="s">
        <v>8314</v>
      </c>
      <c r="S164" s="17">
        <v>40956.553530092591</v>
      </c>
      <c r="T164" s="17">
        <v>40986.511863425927</v>
      </c>
    </row>
    <row r="165" spans="1:20" ht="261" x14ac:dyDescent="0.35">
      <c r="A165">
        <v>503</v>
      </c>
      <c r="B165" s="9" t="s">
        <v>504</v>
      </c>
      <c r="C165" s="3" t="s">
        <v>4613</v>
      </c>
      <c r="D165" s="5">
        <v>6500</v>
      </c>
      <c r="E165" s="7">
        <v>15565</v>
      </c>
      <c r="F165" t="s">
        <v>8220</v>
      </c>
      <c r="G165" t="s">
        <v>8224</v>
      </c>
      <c r="H165" t="s">
        <v>8246</v>
      </c>
      <c r="I165" s="11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8268</v>
      </c>
      <c r="O165" s="11">
        <v>239</v>
      </c>
      <c r="P165">
        <v>1729.44</v>
      </c>
      <c r="Q165" s="14" t="s">
        <v>8308</v>
      </c>
      <c r="R165" t="s">
        <v>8314</v>
      </c>
      <c r="S165" s="17">
        <v>41991.526655092588</v>
      </c>
      <c r="T165" s="17">
        <v>42021.526655092588</v>
      </c>
    </row>
    <row r="166" spans="1:20" ht="261" x14ac:dyDescent="0.35">
      <c r="A166">
        <v>504</v>
      </c>
      <c r="B166" s="9" t="s">
        <v>505</v>
      </c>
      <c r="C166" s="3" t="s">
        <v>4614</v>
      </c>
      <c r="D166" s="5">
        <v>24500</v>
      </c>
      <c r="E166" s="7">
        <v>15535</v>
      </c>
      <c r="F166" t="s">
        <v>8220</v>
      </c>
      <c r="G166" t="s">
        <v>8223</v>
      </c>
      <c r="H166" t="s">
        <v>8245</v>
      </c>
      <c r="I166" s="11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8268</v>
      </c>
      <c r="O166" s="11">
        <v>63</v>
      </c>
      <c r="P166">
        <v>3107</v>
      </c>
      <c r="Q166" s="14" t="s">
        <v>8308</v>
      </c>
      <c r="R166" t="s">
        <v>8314</v>
      </c>
      <c r="S166" s="17">
        <v>40949.98364583333</v>
      </c>
      <c r="T166" s="17">
        <v>41009.941979166666</v>
      </c>
    </row>
    <row r="167" spans="1:20" ht="261" x14ac:dyDescent="0.35">
      <c r="A167">
        <v>505</v>
      </c>
      <c r="B167" s="9" t="s">
        <v>506</v>
      </c>
      <c r="C167" s="3" t="s">
        <v>4615</v>
      </c>
      <c r="D167" s="5">
        <v>12000</v>
      </c>
      <c r="E167" s="7">
        <v>15530</v>
      </c>
      <c r="F167" t="s">
        <v>8220</v>
      </c>
      <c r="G167" t="s">
        <v>8223</v>
      </c>
      <c r="H167" t="s">
        <v>8245</v>
      </c>
      <c r="I167" s="11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8268</v>
      </c>
      <c r="O167" s="11">
        <v>129</v>
      </c>
      <c r="P167">
        <v>1109.29</v>
      </c>
      <c r="Q167" s="14" t="s">
        <v>8308</v>
      </c>
      <c r="R167" t="s">
        <v>8314</v>
      </c>
      <c r="S167" s="17">
        <v>42318.098217592589</v>
      </c>
      <c r="T167" s="17">
        <v>42363.098217592589</v>
      </c>
    </row>
    <row r="168" spans="1:20" ht="203" x14ac:dyDescent="0.35">
      <c r="A168">
        <v>506</v>
      </c>
      <c r="B168" s="9" t="s">
        <v>507</v>
      </c>
      <c r="C168" s="3" t="s">
        <v>4616</v>
      </c>
      <c r="D168" s="5">
        <v>200000</v>
      </c>
      <c r="E168" s="7">
        <v>15505</v>
      </c>
      <c r="F168" t="s">
        <v>8220</v>
      </c>
      <c r="G168" t="s">
        <v>8223</v>
      </c>
      <c r="H168" t="s">
        <v>8245</v>
      </c>
      <c r="I168" s="11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8268</v>
      </c>
      <c r="O168" s="11">
        <v>8</v>
      </c>
      <c r="P168">
        <v>15505</v>
      </c>
      <c r="Q168" s="14" t="s">
        <v>8308</v>
      </c>
      <c r="R168" t="s">
        <v>8314</v>
      </c>
      <c r="S168" s="17">
        <v>41466.552314814813</v>
      </c>
      <c r="T168" s="17">
        <v>41496.552314814813</v>
      </c>
    </row>
    <row r="169" spans="1:20" ht="246.5" x14ac:dyDescent="0.35">
      <c r="A169">
        <v>507</v>
      </c>
      <c r="B169" s="9" t="s">
        <v>508</v>
      </c>
      <c r="C169" s="3" t="s">
        <v>4617</v>
      </c>
      <c r="D169" s="5">
        <v>20000</v>
      </c>
      <c r="E169" s="7">
        <v>15481</v>
      </c>
      <c r="F169" t="s">
        <v>8220</v>
      </c>
      <c r="G169" t="s">
        <v>8223</v>
      </c>
      <c r="H169" t="s">
        <v>8245</v>
      </c>
      <c r="I169" s="11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8268</v>
      </c>
      <c r="O169" s="11">
        <v>77</v>
      </c>
      <c r="P169">
        <v>1548.1</v>
      </c>
      <c r="Q169" s="14" t="s">
        <v>8308</v>
      </c>
      <c r="R169" t="s">
        <v>8314</v>
      </c>
      <c r="S169" s="17">
        <v>41156.958993055552</v>
      </c>
      <c r="T169" s="17">
        <v>41201.958993055552</v>
      </c>
    </row>
    <row r="170" spans="1:20" ht="261" x14ac:dyDescent="0.35">
      <c r="A170">
        <v>508</v>
      </c>
      <c r="B170" s="9" t="s">
        <v>509</v>
      </c>
      <c r="C170" s="3" t="s">
        <v>4618</v>
      </c>
      <c r="D170" s="5">
        <v>50000</v>
      </c>
      <c r="E170" s="7">
        <v>15443</v>
      </c>
      <c r="F170" t="s">
        <v>8220</v>
      </c>
      <c r="G170" t="s">
        <v>8223</v>
      </c>
      <c r="H170" t="s">
        <v>8245</v>
      </c>
      <c r="I170" s="11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8268</v>
      </c>
      <c r="O170" s="11">
        <v>31</v>
      </c>
      <c r="P170">
        <v>5147.67</v>
      </c>
      <c r="Q170" s="14" t="s">
        <v>8308</v>
      </c>
      <c r="R170" t="s">
        <v>8314</v>
      </c>
      <c r="S170" s="17">
        <v>40995.024317129632</v>
      </c>
      <c r="T170" s="17">
        <v>41054.593055555553</v>
      </c>
    </row>
    <row r="171" spans="1:20" ht="203" x14ac:dyDescent="0.35">
      <c r="A171">
        <v>509</v>
      </c>
      <c r="B171" s="9" t="s">
        <v>510</v>
      </c>
      <c r="C171" s="3" t="s">
        <v>4619</v>
      </c>
      <c r="D171" s="5">
        <v>5000</v>
      </c>
      <c r="E171" s="7">
        <v>15435.55</v>
      </c>
      <c r="F171" t="s">
        <v>8220</v>
      </c>
      <c r="G171" t="s">
        <v>8224</v>
      </c>
      <c r="H171" t="s">
        <v>8246</v>
      </c>
      <c r="I171" s="1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8268</v>
      </c>
      <c r="O171" s="11">
        <v>309</v>
      </c>
      <c r="P171">
        <v>15435.55</v>
      </c>
      <c r="Q171" s="14" t="s">
        <v>8308</v>
      </c>
      <c r="R171" t="s">
        <v>8314</v>
      </c>
      <c r="S171" s="17">
        <v>42153.631597222222</v>
      </c>
      <c r="T171" s="17">
        <v>42183.631597222222</v>
      </c>
    </row>
    <row r="172" spans="1:20" ht="246.5" x14ac:dyDescent="0.35">
      <c r="A172">
        <v>510</v>
      </c>
      <c r="B172" s="9" t="s">
        <v>511</v>
      </c>
      <c r="C172" s="3" t="s">
        <v>4620</v>
      </c>
      <c r="D172" s="5">
        <v>14000</v>
      </c>
      <c r="E172" s="7">
        <v>15390</v>
      </c>
      <c r="F172" t="s">
        <v>8220</v>
      </c>
      <c r="G172" t="s">
        <v>8223</v>
      </c>
      <c r="H172" t="s">
        <v>8245</v>
      </c>
      <c r="I172" s="11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8268</v>
      </c>
      <c r="O172" s="11">
        <v>110</v>
      </c>
      <c r="P172">
        <v>0</v>
      </c>
      <c r="Q172" s="14" t="s">
        <v>8308</v>
      </c>
      <c r="R172" t="s">
        <v>8314</v>
      </c>
      <c r="S172" s="17">
        <v>42400.176377314812</v>
      </c>
      <c r="T172" s="17">
        <v>42430.176377314812</v>
      </c>
    </row>
    <row r="173" spans="1:20" ht="232" x14ac:dyDescent="0.35">
      <c r="A173">
        <v>511</v>
      </c>
      <c r="B173" s="9" t="s">
        <v>512</v>
      </c>
      <c r="C173" s="3" t="s">
        <v>4621</v>
      </c>
      <c r="D173" s="5">
        <v>5000</v>
      </c>
      <c r="E173" s="7">
        <v>15335</v>
      </c>
      <c r="F173" t="s">
        <v>8220</v>
      </c>
      <c r="G173" t="s">
        <v>8223</v>
      </c>
      <c r="H173" t="s">
        <v>8245</v>
      </c>
      <c r="I173" s="11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8268</v>
      </c>
      <c r="O173" s="11">
        <v>307</v>
      </c>
      <c r="P173">
        <v>3067</v>
      </c>
      <c r="Q173" s="14" t="s">
        <v>8308</v>
      </c>
      <c r="R173" t="s">
        <v>8314</v>
      </c>
      <c r="S173" s="17">
        <v>41340.303032407406</v>
      </c>
      <c r="T173" s="17">
        <v>41370.261365740742</v>
      </c>
    </row>
    <row r="174" spans="1:20" ht="275.5" x14ac:dyDescent="0.35">
      <c r="A174">
        <v>512</v>
      </c>
      <c r="B174" s="9" t="s">
        <v>513</v>
      </c>
      <c r="C174" s="3" t="s">
        <v>4622</v>
      </c>
      <c r="D174" s="5">
        <v>8000</v>
      </c>
      <c r="E174" s="7">
        <v>15327</v>
      </c>
      <c r="F174" t="s">
        <v>8220</v>
      </c>
      <c r="G174" t="s">
        <v>8223</v>
      </c>
      <c r="H174" t="s">
        <v>8245</v>
      </c>
      <c r="I174" s="11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8268</v>
      </c>
      <c r="O174" s="11">
        <v>192</v>
      </c>
      <c r="P174">
        <v>7663.5</v>
      </c>
      <c r="Q174" s="14" t="s">
        <v>8308</v>
      </c>
      <c r="R174" t="s">
        <v>8314</v>
      </c>
      <c r="S174" s="17">
        <v>42649.742210648154</v>
      </c>
      <c r="T174" s="17">
        <v>42694.783877314811</v>
      </c>
    </row>
    <row r="175" spans="1:20" ht="203" x14ac:dyDescent="0.35">
      <c r="A175">
        <v>513</v>
      </c>
      <c r="B175" s="9" t="s">
        <v>514</v>
      </c>
      <c r="C175" s="3" t="s">
        <v>4623</v>
      </c>
      <c r="D175" s="5">
        <v>50000</v>
      </c>
      <c r="E175" s="7">
        <v>15318.55</v>
      </c>
      <c r="F175" t="s">
        <v>8220</v>
      </c>
      <c r="G175" t="s">
        <v>8223</v>
      </c>
      <c r="H175" t="s">
        <v>8245</v>
      </c>
      <c r="I175" s="11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8268</v>
      </c>
      <c r="O175" s="11">
        <v>31</v>
      </c>
      <c r="P175">
        <v>225.27</v>
      </c>
      <c r="Q175" s="14" t="s">
        <v>8308</v>
      </c>
      <c r="R175" t="s">
        <v>8314</v>
      </c>
      <c r="S175" s="17">
        <v>42552.653993055559</v>
      </c>
      <c r="T175" s="17">
        <v>42597.291666666672</v>
      </c>
    </row>
    <row r="176" spans="1:20" ht="246.5" x14ac:dyDescent="0.35">
      <c r="A176">
        <v>514</v>
      </c>
      <c r="B176" s="9" t="s">
        <v>515</v>
      </c>
      <c r="C176" s="3" t="s">
        <v>4624</v>
      </c>
      <c r="D176" s="5">
        <v>1500</v>
      </c>
      <c r="E176" s="7">
        <v>15315</v>
      </c>
      <c r="F176" t="s">
        <v>8220</v>
      </c>
      <c r="G176" t="s">
        <v>8228</v>
      </c>
      <c r="H176" t="s">
        <v>8250</v>
      </c>
      <c r="I176" s="11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8268</v>
      </c>
      <c r="O176" s="11">
        <v>1021</v>
      </c>
      <c r="P176">
        <v>5105</v>
      </c>
      <c r="Q176" s="14" t="s">
        <v>8308</v>
      </c>
      <c r="R176" t="s">
        <v>8314</v>
      </c>
      <c r="S176" s="17">
        <v>41830.613969907405</v>
      </c>
      <c r="T176" s="17">
        <v>41860.613969907405</v>
      </c>
    </row>
    <row r="177" spans="1:20" ht="203" x14ac:dyDescent="0.35">
      <c r="A177">
        <v>515</v>
      </c>
      <c r="B177" s="9" t="s">
        <v>516</v>
      </c>
      <c r="C177" s="3" t="s">
        <v>4625</v>
      </c>
      <c r="D177" s="5">
        <v>97000</v>
      </c>
      <c r="E177" s="7">
        <v>15285</v>
      </c>
      <c r="F177" t="s">
        <v>8220</v>
      </c>
      <c r="G177" t="s">
        <v>8223</v>
      </c>
      <c r="H177" t="s">
        <v>8245</v>
      </c>
      <c r="I177" s="11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8268</v>
      </c>
      <c r="O177" s="11">
        <v>16</v>
      </c>
      <c r="P177">
        <v>449.56</v>
      </c>
      <c r="Q177" s="14" t="s">
        <v>8308</v>
      </c>
      <c r="R177" t="s">
        <v>8314</v>
      </c>
      <c r="S177" s="17">
        <v>42327.490752314814</v>
      </c>
      <c r="T177" s="17">
        <v>42367.490752314814</v>
      </c>
    </row>
    <row r="178" spans="1:20" ht="130.5" x14ac:dyDescent="0.35">
      <c r="A178">
        <v>516</v>
      </c>
      <c r="B178" s="9" t="s">
        <v>517</v>
      </c>
      <c r="C178" s="3" t="s">
        <v>4626</v>
      </c>
      <c r="D178" s="5">
        <v>5000</v>
      </c>
      <c r="E178" s="7">
        <v>15281</v>
      </c>
      <c r="F178" t="s">
        <v>8220</v>
      </c>
      <c r="G178" t="s">
        <v>8224</v>
      </c>
      <c r="H178" t="s">
        <v>8246</v>
      </c>
      <c r="I178" s="11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8268</v>
      </c>
      <c r="O178" s="11">
        <v>306</v>
      </c>
      <c r="P178">
        <v>0</v>
      </c>
      <c r="Q178" s="14" t="s">
        <v>8308</v>
      </c>
      <c r="R178" t="s">
        <v>8314</v>
      </c>
      <c r="S178" s="17">
        <v>42091.778703703705</v>
      </c>
      <c r="T178" s="17">
        <v>42151.778703703705</v>
      </c>
    </row>
    <row r="179" spans="1:20" ht="261" x14ac:dyDescent="0.35">
      <c r="A179">
        <v>517</v>
      </c>
      <c r="B179" s="9" t="s">
        <v>518</v>
      </c>
      <c r="C179" s="3" t="s">
        <v>4627</v>
      </c>
      <c r="D179" s="5">
        <v>15000</v>
      </c>
      <c r="E179" s="7">
        <v>15273</v>
      </c>
      <c r="F179" t="s">
        <v>8220</v>
      </c>
      <c r="G179" t="s">
        <v>8223</v>
      </c>
      <c r="H179" t="s">
        <v>8245</v>
      </c>
      <c r="I179" s="11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8268</v>
      </c>
      <c r="O179" s="11">
        <v>102</v>
      </c>
      <c r="P179">
        <v>5091</v>
      </c>
      <c r="Q179" s="14" t="s">
        <v>8308</v>
      </c>
      <c r="R179" t="s">
        <v>8314</v>
      </c>
      <c r="S179" s="17">
        <v>42738.615289351852</v>
      </c>
      <c r="T179" s="17">
        <v>42768.615289351852</v>
      </c>
    </row>
    <row r="180" spans="1:20" ht="275.5" x14ac:dyDescent="0.35">
      <c r="A180">
        <v>518</v>
      </c>
      <c r="B180" s="9" t="s">
        <v>519</v>
      </c>
      <c r="C180" s="3" t="s">
        <v>4628</v>
      </c>
      <c r="D180" s="5">
        <v>7175</v>
      </c>
      <c r="E180" s="7">
        <v>15265</v>
      </c>
      <c r="F180" t="s">
        <v>8220</v>
      </c>
      <c r="G180" t="s">
        <v>8223</v>
      </c>
      <c r="H180" t="s">
        <v>8245</v>
      </c>
      <c r="I180" s="11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8268</v>
      </c>
      <c r="O180" s="11">
        <v>213</v>
      </c>
      <c r="P180">
        <v>0</v>
      </c>
      <c r="Q180" s="14" t="s">
        <v>8308</v>
      </c>
      <c r="R180" t="s">
        <v>8314</v>
      </c>
      <c r="S180" s="17">
        <v>42223.616018518514</v>
      </c>
      <c r="T180" s="17">
        <v>42253.615277777775</v>
      </c>
    </row>
    <row r="181" spans="1:20" ht="261" x14ac:dyDescent="0.35">
      <c r="A181">
        <v>519</v>
      </c>
      <c r="B181" s="9" t="s">
        <v>520</v>
      </c>
      <c r="C181" s="3" t="s">
        <v>4629</v>
      </c>
      <c r="D181" s="5">
        <v>12001</v>
      </c>
      <c r="E181" s="7">
        <v>15230.03</v>
      </c>
      <c r="F181" t="s">
        <v>8220</v>
      </c>
      <c r="G181" t="s">
        <v>8223</v>
      </c>
      <c r="H181" t="s">
        <v>8245</v>
      </c>
      <c r="I181" s="1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8268</v>
      </c>
      <c r="O181" s="11">
        <v>127</v>
      </c>
      <c r="P181">
        <v>217.57</v>
      </c>
      <c r="Q181" s="14" t="s">
        <v>8308</v>
      </c>
      <c r="R181" t="s">
        <v>8314</v>
      </c>
      <c r="S181" s="17">
        <v>41218.391446759262</v>
      </c>
      <c r="T181" s="17">
        <v>41248.391446759262</v>
      </c>
    </row>
    <row r="182" spans="1:20" ht="261" x14ac:dyDescent="0.35">
      <c r="A182">
        <v>540</v>
      </c>
      <c r="B182" s="9" t="s">
        <v>541</v>
      </c>
      <c r="C182" s="3" t="s">
        <v>4650</v>
      </c>
      <c r="D182" s="5">
        <v>15000</v>
      </c>
      <c r="E182" s="7">
        <v>14000</v>
      </c>
      <c r="F182" t="s">
        <v>8220</v>
      </c>
      <c r="G182" t="s">
        <v>8223</v>
      </c>
      <c r="H182" t="s">
        <v>8245</v>
      </c>
      <c r="I182" s="11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8270</v>
      </c>
      <c r="O182" s="11">
        <v>93</v>
      </c>
      <c r="P182">
        <v>14000</v>
      </c>
      <c r="Q182" s="14" t="s">
        <v>8317</v>
      </c>
      <c r="R182" t="s">
        <v>8318</v>
      </c>
      <c r="S182" s="17">
        <v>42009.817199074074</v>
      </c>
      <c r="T182" s="17">
        <v>42039.817199074074</v>
      </c>
    </row>
    <row r="183" spans="1:20" ht="217.5" x14ac:dyDescent="0.35">
      <c r="A183">
        <v>541</v>
      </c>
      <c r="B183" s="9" t="s">
        <v>542</v>
      </c>
      <c r="C183" s="3" t="s">
        <v>4651</v>
      </c>
      <c r="D183" s="5">
        <v>4500</v>
      </c>
      <c r="E183" s="7">
        <v>14000</v>
      </c>
      <c r="F183" t="s">
        <v>8220</v>
      </c>
      <c r="G183" t="s">
        <v>8223</v>
      </c>
      <c r="H183" t="s">
        <v>8245</v>
      </c>
      <c r="I183" s="11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8270</v>
      </c>
      <c r="O183" s="11">
        <v>311</v>
      </c>
      <c r="P183">
        <v>14000</v>
      </c>
      <c r="Q183" s="14" t="s">
        <v>8317</v>
      </c>
      <c r="R183" t="s">
        <v>8318</v>
      </c>
      <c r="S183" s="17">
        <v>42276.046689814815</v>
      </c>
      <c r="T183" s="17">
        <v>42306.046689814815</v>
      </c>
    </row>
    <row r="184" spans="1:20" ht="246.5" x14ac:dyDescent="0.35">
      <c r="A184">
        <v>542</v>
      </c>
      <c r="B184" s="9" t="s">
        <v>543</v>
      </c>
      <c r="C184" s="3" t="s">
        <v>4652</v>
      </c>
      <c r="D184" s="5">
        <v>250000</v>
      </c>
      <c r="E184" s="7">
        <v>13864.17</v>
      </c>
      <c r="F184" t="s">
        <v>8220</v>
      </c>
      <c r="G184" t="s">
        <v>8223</v>
      </c>
      <c r="H184" t="s">
        <v>8245</v>
      </c>
      <c r="I184" s="11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8270</v>
      </c>
      <c r="O184" s="11">
        <v>6</v>
      </c>
      <c r="P184">
        <v>13864.17</v>
      </c>
      <c r="Q184" s="14" t="s">
        <v>8317</v>
      </c>
      <c r="R184" t="s">
        <v>8318</v>
      </c>
      <c r="S184" s="17">
        <v>42433.737453703703</v>
      </c>
      <c r="T184" s="17">
        <v>42493.695787037039</v>
      </c>
    </row>
    <row r="185" spans="1:20" ht="261" x14ac:dyDescent="0.35">
      <c r="A185">
        <v>543</v>
      </c>
      <c r="B185" s="9" t="s">
        <v>544</v>
      </c>
      <c r="C185" s="3" t="s">
        <v>4653</v>
      </c>
      <c r="D185" s="5">
        <v>22000</v>
      </c>
      <c r="E185" s="7">
        <v>13864</v>
      </c>
      <c r="F185" t="s">
        <v>8220</v>
      </c>
      <c r="G185" t="s">
        <v>8225</v>
      </c>
      <c r="H185" t="s">
        <v>8247</v>
      </c>
      <c r="I185" s="11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8270</v>
      </c>
      <c r="O185" s="11">
        <v>63</v>
      </c>
      <c r="P185">
        <v>6932</v>
      </c>
      <c r="Q185" s="14" t="s">
        <v>8317</v>
      </c>
      <c r="R185" t="s">
        <v>8318</v>
      </c>
      <c r="S185" s="17">
        <v>41914.092152777775</v>
      </c>
      <c r="T185" s="17">
        <v>41944.092152777775</v>
      </c>
    </row>
    <row r="186" spans="1:20" ht="261" x14ac:dyDescent="0.35">
      <c r="A186">
        <v>544</v>
      </c>
      <c r="B186" s="9" t="s">
        <v>545</v>
      </c>
      <c r="C186" s="3" t="s">
        <v>4654</v>
      </c>
      <c r="D186" s="5">
        <v>500</v>
      </c>
      <c r="E186" s="7">
        <v>13846</v>
      </c>
      <c r="F186" t="s">
        <v>8220</v>
      </c>
      <c r="G186" t="s">
        <v>8223</v>
      </c>
      <c r="H186" t="s">
        <v>8245</v>
      </c>
      <c r="I186" s="11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 s="11">
        <v>2769</v>
      </c>
      <c r="P186">
        <v>6923</v>
      </c>
      <c r="Q186" s="14" t="s">
        <v>8317</v>
      </c>
      <c r="R186" t="s">
        <v>8318</v>
      </c>
      <c r="S186" s="17">
        <v>42525.656944444447</v>
      </c>
      <c r="T186" s="17">
        <v>42555.656944444447</v>
      </c>
    </row>
    <row r="187" spans="1:20" ht="275.5" x14ac:dyDescent="0.35">
      <c r="A187">
        <v>545</v>
      </c>
      <c r="B187" s="9" t="s">
        <v>546</v>
      </c>
      <c r="C187" s="3" t="s">
        <v>4655</v>
      </c>
      <c r="D187" s="5">
        <v>50000</v>
      </c>
      <c r="E187" s="7">
        <v>13728</v>
      </c>
      <c r="F187" t="s">
        <v>8220</v>
      </c>
      <c r="G187" t="s">
        <v>8229</v>
      </c>
      <c r="H187" t="s">
        <v>8248</v>
      </c>
      <c r="I187" s="11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8270</v>
      </c>
      <c r="O187" s="11">
        <v>27</v>
      </c>
      <c r="P187">
        <v>403.76</v>
      </c>
      <c r="Q187" s="14" t="s">
        <v>8317</v>
      </c>
      <c r="R187" t="s">
        <v>8318</v>
      </c>
      <c r="S187" s="17">
        <v>42283.592465277776</v>
      </c>
      <c r="T187" s="17">
        <v>42323.634131944447</v>
      </c>
    </row>
    <row r="188" spans="1:20" ht="246.5" x14ac:dyDescent="0.35">
      <c r="A188">
        <v>546</v>
      </c>
      <c r="B188" s="9" t="s">
        <v>547</v>
      </c>
      <c r="C188" s="3" t="s">
        <v>4656</v>
      </c>
      <c r="D188" s="5">
        <v>60000</v>
      </c>
      <c r="E188" s="7">
        <v>13704.33</v>
      </c>
      <c r="F188" t="s">
        <v>8220</v>
      </c>
      <c r="G188" t="s">
        <v>8223</v>
      </c>
      <c r="H188" t="s">
        <v>8245</v>
      </c>
      <c r="I188" s="11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8270</v>
      </c>
      <c r="O188" s="11">
        <v>23</v>
      </c>
      <c r="P188">
        <v>6852.17</v>
      </c>
      <c r="Q188" s="14" t="s">
        <v>8317</v>
      </c>
      <c r="R188" t="s">
        <v>8318</v>
      </c>
      <c r="S188" s="17">
        <v>42249.667997685188</v>
      </c>
      <c r="T188" s="17">
        <v>42294.667997685188</v>
      </c>
    </row>
    <row r="189" spans="1:20" ht="246.5" x14ac:dyDescent="0.35">
      <c r="A189">
        <v>547</v>
      </c>
      <c r="B189" s="9" t="s">
        <v>548</v>
      </c>
      <c r="C189" s="3" t="s">
        <v>4657</v>
      </c>
      <c r="D189" s="5">
        <v>7500</v>
      </c>
      <c r="E189" s="7">
        <v>13692</v>
      </c>
      <c r="F189" t="s">
        <v>8220</v>
      </c>
      <c r="G189" t="s">
        <v>8224</v>
      </c>
      <c r="H189" t="s">
        <v>8246</v>
      </c>
      <c r="I189" s="11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8270</v>
      </c>
      <c r="O189" s="11">
        <v>183</v>
      </c>
      <c r="P189">
        <v>0</v>
      </c>
      <c r="Q189" s="14" t="s">
        <v>8317</v>
      </c>
      <c r="R189" t="s">
        <v>8318</v>
      </c>
      <c r="S189" s="17">
        <v>42380.696342592593</v>
      </c>
      <c r="T189" s="17">
        <v>42410.696342592593</v>
      </c>
    </row>
    <row r="190" spans="1:20" ht="246.5" x14ac:dyDescent="0.35">
      <c r="A190">
        <v>548</v>
      </c>
      <c r="B190" s="9" t="s">
        <v>549</v>
      </c>
      <c r="C190" s="3" t="s">
        <v>4658</v>
      </c>
      <c r="D190" s="5">
        <v>10000</v>
      </c>
      <c r="E190" s="7">
        <v>13685.99</v>
      </c>
      <c r="F190" t="s">
        <v>8220</v>
      </c>
      <c r="G190" t="s">
        <v>8224</v>
      </c>
      <c r="H190" t="s">
        <v>8246</v>
      </c>
      <c r="I190" s="11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8270</v>
      </c>
      <c r="O190" s="11">
        <v>137</v>
      </c>
      <c r="P190">
        <v>13685.99</v>
      </c>
      <c r="Q190" s="14" t="s">
        <v>8317</v>
      </c>
      <c r="R190" t="s">
        <v>8318</v>
      </c>
      <c r="S190" s="17">
        <v>42276.903333333335</v>
      </c>
      <c r="T190" s="17">
        <v>42306.903333333335</v>
      </c>
    </row>
    <row r="191" spans="1:20" ht="304.5" x14ac:dyDescent="0.35">
      <c r="A191">
        <v>549</v>
      </c>
      <c r="B191" s="9" t="s">
        <v>550</v>
      </c>
      <c r="C191" s="3" t="s">
        <v>4659</v>
      </c>
      <c r="D191" s="5">
        <v>2500</v>
      </c>
      <c r="E191" s="7">
        <v>13614</v>
      </c>
      <c r="F191" t="s">
        <v>8220</v>
      </c>
      <c r="G191" t="s">
        <v>8224</v>
      </c>
      <c r="H191" t="s">
        <v>8246</v>
      </c>
      <c r="I191" s="1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8270</v>
      </c>
      <c r="O191" s="11">
        <v>545</v>
      </c>
      <c r="P191">
        <v>1701.75</v>
      </c>
      <c r="Q191" s="14" t="s">
        <v>8317</v>
      </c>
      <c r="R191" t="s">
        <v>8318</v>
      </c>
      <c r="S191" s="17">
        <v>42163.636828703704</v>
      </c>
      <c r="T191" s="17">
        <v>42193.636828703704</v>
      </c>
    </row>
    <row r="192" spans="1:20" ht="246.5" x14ac:dyDescent="0.35">
      <c r="A192">
        <v>550</v>
      </c>
      <c r="B192" s="9" t="s">
        <v>551</v>
      </c>
      <c r="C192" s="3" t="s">
        <v>4660</v>
      </c>
      <c r="D192" s="5">
        <v>5000</v>
      </c>
      <c r="E192" s="7">
        <v>13566</v>
      </c>
      <c r="F192" t="s">
        <v>8220</v>
      </c>
      <c r="G192" t="s">
        <v>8228</v>
      </c>
      <c r="H192" t="s">
        <v>8250</v>
      </c>
      <c r="I192" s="11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8270</v>
      </c>
      <c r="O192" s="11">
        <v>271</v>
      </c>
      <c r="P192">
        <v>3391.5</v>
      </c>
      <c r="Q192" s="14" t="s">
        <v>8317</v>
      </c>
      <c r="R192" t="s">
        <v>8318</v>
      </c>
      <c r="S192" s="17">
        <v>42753.678761574076</v>
      </c>
      <c r="T192" s="17">
        <v>42766.208333333328</v>
      </c>
    </row>
    <row r="193" spans="1:20" ht="261" x14ac:dyDescent="0.35">
      <c r="A193">
        <v>551</v>
      </c>
      <c r="B193" s="9" t="s">
        <v>552</v>
      </c>
      <c r="C193" s="3" t="s">
        <v>4661</v>
      </c>
      <c r="D193" s="5">
        <v>75000</v>
      </c>
      <c r="E193" s="7">
        <v>13534</v>
      </c>
      <c r="F193" t="s">
        <v>8220</v>
      </c>
      <c r="G193" t="s">
        <v>8223</v>
      </c>
      <c r="H193" t="s">
        <v>8245</v>
      </c>
      <c r="I193" s="11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8270</v>
      </c>
      <c r="O193" s="11">
        <v>18</v>
      </c>
      <c r="P193">
        <v>483.36</v>
      </c>
      <c r="Q193" s="14" t="s">
        <v>8317</v>
      </c>
      <c r="R193" t="s">
        <v>8318</v>
      </c>
      <c r="S193" s="17">
        <v>42173.275740740741</v>
      </c>
      <c r="T193" s="17">
        <v>42217.745138888888</v>
      </c>
    </row>
    <row r="194" spans="1:20" ht="217.5" x14ac:dyDescent="0.35">
      <c r="A194">
        <v>552</v>
      </c>
      <c r="B194" s="9" t="s">
        <v>553</v>
      </c>
      <c r="C194" s="3" t="s">
        <v>4662</v>
      </c>
      <c r="D194" s="5">
        <v>45000</v>
      </c>
      <c r="E194" s="7">
        <v>13500</v>
      </c>
      <c r="F194" t="s">
        <v>8220</v>
      </c>
      <c r="G194" t="s">
        <v>8228</v>
      </c>
      <c r="H194" t="s">
        <v>8250</v>
      </c>
      <c r="I194" s="11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8270</v>
      </c>
      <c r="O194" s="11">
        <v>30</v>
      </c>
      <c r="P194">
        <v>0</v>
      </c>
      <c r="Q194" s="14" t="s">
        <v>8317</v>
      </c>
      <c r="R194" t="s">
        <v>8318</v>
      </c>
      <c r="S194" s="17">
        <v>42318.616851851853</v>
      </c>
      <c r="T194" s="17">
        <v>42378.616851851853</v>
      </c>
    </row>
    <row r="195" spans="1:20" ht="261" x14ac:dyDescent="0.35">
      <c r="A195">
        <v>553</v>
      </c>
      <c r="B195" s="9" t="s">
        <v>554</v>
      </c>
      <c r="C195" s="3" t="s">
        <v>4663</v>
      </c>
      <c r="D195" s="5">
        <v>25000</v>
      </c>
      <c r="E195" s="7">
        <v>13480.16</v>
      </c>
      <c r="F195" t="s">
        <v>8220</v>
      </c>
      <c r="G195" t="s">
        <v>8223</v>
      </c>
      <c r="H195" t="s">
        <v>8245</v>
      </c>
      <c r="I195" s="11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8270</v>
      </c>
      <c r="O195" s="11">
        <v>54</v>
      </c>
      <c r="P195">
        <v>2246.69</v>
      </c>
      <c r="Q195" s="14" t="s">
        <v>8317</v>
      </c>
      <c r="R195" t="s">
        <v>8318</v>
      </c>
      <c r="S195" s="17">
        <v>41927.71980324074</v>
      </c>
      <c r="T195" s="17">
        <v>41957.761469907404</v>
      </c>
    </row>
    <row r="196" spans="1:20" ht="290" x14ac:dyDescent="0.35">
      <c r="A196">
        <v>554</v>
      </c>
      <c r="B196" s="9" t="s">
        <v>555</v>
      </c>
      <c r="C196" s="3" t="s">
        <v>4664</v>
      </c>
      <c r="D196" s="5">
        <v>3870</v>
      </c>
      <c r="E196" s="7">
        <v>13451</v>
      </c>
      <c r="F196" t="s">
        <v>8220</v>
      </c>
      <c r="G196" t="s">
        <v>8223</v>
      </c>
      <c r="H196" t="s">
        <v>8245</v>
      </c>
      <c r="I196" s="11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8270</v>
      </c>
      <c r="O196" s="11">
        <v>348</v>
      </c>
      <c r="P196">
        <v>611.41</v>
      </c>
      <c r="Q196" s="14" t="s">
        <v>8317</v>
      </c>
      <c r="R196" t="s">
        <v>8318</v>
      </c>
      <c r="S196" s="17">
        <v>41901.684861111113</v>
      </c>
      <c r="T196" s="17">
        <v>41931.684861111113</v>
      </c>
    </row>
    <row r="197" spans="1:20" ht="246.5" x14ac:dyDescent="0.35">
      <c r="A197">
        <v>555</v>
      </c>
      <c r="B197" s="9" t="s">
        <v>556</v>
      </c>
      <c r="C197" s="3" t="s">
        <v>4665</v>
      </c>
      <c r="D197" s="5">
        <v>7500</v>
      </c>
      <c r="E197" s="7">
        <v>13383</v>
      </c>
      <c r="F197" t="s">
        <v>8220</v>
      </c>
      <c r="G197" t="s">
        <v>8224</v>
      </c>
      <c r="H197" t="s">
        <v>8246</v>
      </c>
      <c r="I197" s="11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8270</v>
      </c>
      <c r="O197" s="11">
        <v>178</v>
      </c>
      <c r="P197">
        <v>0</v>
      </c>
      <c r="Q197" s="14" t="s">
        <v>8317</v>
      </c>
      <c r="R197" t="s">
        <v>8318</v>
      </c>
      <c r="S197" s="17">
        <v>42503.353506944448</v>
      </c>
      <c r="T197" s="17">
        <v>42533.353506944448</v>
      </c>
    </row>
    <row r="198" spans="1:20" ht="145" x14ac:dyDescent="0.35">
      <c r="A198">
        <v>556</v>
      </c>
      <c r="B198" s="9" t="s">
        <v>557</v>
      </c>
      <c r="C198" s="3" t="s">
        <v>4666</v>
      </c>
      <c r="D198" s="5">
        <v>8000</v>
      </c>
      <c r="E198" s="7">
        <v>13323</v>
      </c>
      <c r="F198" t="s">
        <v>8220</v>
      </c>
      <c r="G198" t="s">
        <v>8223</v>
      </c>
      <c r="H198" t="s">
        <v>8245</v>
      </c>
      <c r="I198" s="11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8270</v>
      </c>
      <c r="O198" s="11">
        <v>167</v>
      </c>
      <c r="P198">
        <v>13323</v>
      </c>
      <c r="Q198" s="14" t="s">
        <v>8317</v>
      </c>
      <c r="R198" t="s">
        <v>8318</v>
      </c>
      <c r="S198" s="17">
        <v>42345.860150462962</v>
      </c>
      <c r="T198" s="17">
        <v>42375.860150462962</v>
      </c>
    </row>
    <row r="199" spans="1:20" ht="246.5" x14ac:dyDescent="0.35">
      <c r="A199">
        <v>557</v>
      </c>
      <c r="B199" s="9" t="s">
        <v>558</v>
      </c>
      <c r="C199" s="3" t="s">
        <v>4667</v>
      </c>
      <c r="D199" s="5">
        <v>150000</v>
      </c>
      <c r="E199" s="7">
        <v>13296</v>
      </c>
      <c r="F199" t="s">
        <v>8220</v>
      </c>
      <c r="G199" t="s">
        <v>8235</v>
      </c>
      <c r="H199" t="s">
        <v>8248</v>
      </c>
      <c r="I199" s="11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8270</v>
      </c>
      <c r="O199" s="11">
        <v>9</v>
      </c>
      <c r="P199">
        <v>664.8</v>
      </c>
      <c r="Q199" s="14" t="s">
        <v>8317</v>
      </c>
      <c r="R199" t="s">
        <v>8318</v>
      </c>
      <c r="S199" s="17">
        <v>42676.942164351851</v>
      </c>
      <c r="T199" s="17">
        <v>42706.983831018515</v>
      </c>
    </row>
    <row r="200" spans="1:20" ht="261" x14ac:dyDescent="0.35">
      <c r="A200">
        <v>558</v>
      </c>
      <c r="B200" s="9" t="s">
        <v>559</v>
      </c>
      <c r="C200" s="3" t="s">
        <v>4668</v>
      </c>
      <c r="D200" s="5">
        <v>750</v>
      </c>
      <c r="E200" s="7">
        <v>13293.8</v>
      </c>
      <c r="F200" t="s">
        <v>8220</v>
      </c>
      <c r="G200" t="s">
        <v>8223</v>
      </c>
      <c r="H200" t="s">
        <v>8245</v>
      </c>
      <c r="I200" s="11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8270</v>
      </c>
      <c r="O200" s="11">
        <v>1773</v>
      </c>
      <c r="P200">
        <v>0</v>
      </c>
      <c r="Q200" s="14" t="s">
        <v>8317</v>
      </c>
      <c r="R200" t="s">
        <v>8318</v>
      </c>
      <c r="S200" s="17">
        <v>42057.883159722223</v>
      </c>
      <c r="T200" s="17">
        <v>42087.841493055559</v>
      </c>
    </row>
    <row r="201" spans="1:20" ht="275.5" x14ac:dyDescent="0.35">
      <c r="A201">
        <v>559</v>
      </c>
      <c r="B201" s="9" t="s">
        <v>560</v>
      </c>
      <c r="C201" s="3" t="s">
        <v>4669</v>
      </c>
      <c r="D201" s="5">
        <v>240000</v>
      </c>
      <c r="E201" s="7">
        <v>13279</v>
      </c>
      <c r="F201" t="s">
        <v>8220</v>
      </c>
      <c r="G201" t="s">
        <v>8223</v>
      </c>
      <c r="H201" t="s">
        <v>8245</v>
      </c>
      <c r="I201" s="1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8270</v>
      </c>
      <c r="O201" s="11">
        <v>6</v>
      </c>
      <c r="P201">
        <v>13279</v>
      </c>
      <c r="Q201" s="14" t="s">
        <v>8317</v>
      </c>
      <c r="R201" t="s">
        <v>8318</v>
      </c>
      <c r="S201" s="17">
        <v>42321.283101851848</v>
      </c>
      <c r="T201" s="17">
        <v>42351.283101851848</v>
      </c>
    </row>
    <row r="202" spans="1:20" ht="246.5" x14ac:dyDescent="0.35">
      <c r="A202">
        <v>560</v>
      </c>
      <c r="B202" s="9" t="s">
        <v>561</v>
      </c>
      <c r="C202" s="3" t="s">
        <v>4670</v>
      </c>
      <c r="D202" s="5">
        <v>100000</v>
      </c>
      <c r="E202" s="7">
        <v>13228</v>
      </c>
      <c r="F202" t="s">
        <v>8220</v>
      </c>
      <c r="G202" t="s">
        <v>8228</v>
      </c>
      <c r="H202" t="s">
        <v>8250</v>
      </c>
      <c r="I202" s="11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8270</v>
      </c>
      <c r="O202" s="11">
        <v>13</v>
      </c>
      <c r="P202">
        <v>4409.33</v>
      </c>
      <c r="Q202" s="14" t="s">
        <v>8317</v>
      </c>
      <c r="R202" t="s">
        <v>8318</v>
      </c>
      <c r="S202" s="17">
        <v>41960.771354166667</v>
      </c>
      <c r="T202" s="17">
        <v>41990.771354166667</v>
      </c>
    </row>
    <row r="203" spans="1:20" ht="275.5" x14ac:dyDescent="0.35">
      <c r="A203">
        <v>561</v>
      </c>
      <c r="B203" s="9" t="s">
        <v>562</v>
      </c>
      <c r="C203" s="3" t="s">
        <v>4671</v>
      </c>
      <c r="D203" s="5">
        <v>15000</v>
      </c>
      <c r="E203" s="7">
        <v>13180</v>
      </c>
      <c r="F203" t="s">
        <v>8220</v>
      </c>
      <c r="G203" t="s">
        <v>8223</v>
      </c>
      <c r="H203" t="s">
        <v>8245</v>
      </c>
      <c r="I203" s="11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8270</v>
      </c>
      <c r="O203" s="11">
        <v>88</v>
      </c>
      <c r="P203">
        <v>6590</v>
      </c>
      <c r="Q203" s="14" t="s">
        <v>8317</v>
      </c>
      <c r="R203" t="s">
        <v>8318</v>
      </c>
      <c r="S203" s="17">
        <v>42268.658715277779</v>
      </c>
      <c r="T203" s="17">
        <v>42303.658715277779</v>
      </c>
    </row>
    <row r="204" spans="1:20" ht="261" x14ac:dyDescent="0.35">
      <c r="A204">
        <v>562</v>
      </c>
      <c r="B204" s="9" t="s">
        <v>563</v>
      </c>
      <c r="C204" s="3" t="s">
        <v>4672</v>
      </c>
      <c r="D204" s="5">
        <v>50000</v>
      </c>
      <c r="E204" s="7">
        <v>13163.5</v>
      </c>
      <c r="F204" t="s">
        <v>8220</v>
      </c>
      <c r="G204" t="s">
        <v>8232</v>
      </c>
      <c r="H204" t="s">
        <v>8248</v>
      </c>
      <c r="I204" s="11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8270</v>
      </c>
      <c r="O204" s="11">
        <v>26</v>
      </c>
      <c r="P204">
        <v>0</v>
      </c>
      <c r="Q204" s="14" t="s">
        <v>8317</v>
      </c>
      <c r="R204" t="s">
        <v>8318</v>
      </c>
      <c r="S204" s="17">
        <v>42692.389062500006</v>
      </c>
      <c r="T204" s="17">
        <v>42722.389062500006</v>
      </c>
    </row>
    <row r="205" spans="1:20" ht="246.5" x14ac:dyDescent="0.35">
      <c r="A205">
        <v>563</v>
      </c>
      <c r="B205" s="9" t="s">
        <v>564</v>
      </c>
      <c r="C205" s="3" t="s">
        <v>4673</v>
      </c>
      <c r="D205" s="5">
        <v>75000</v>
      </c>
      <c r="E205" s="7">
        <v>13121</v>
      </c>
      <c r="F205" t="s">
        <v>8220</v>
      </c>
      <c r="G205" t="s">
        <v>8225</v>
      </c>
      <c r="H205" t="s">
        <v>8247</v>
      </c>
      <c r="I205" s="11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8270</v>
      </c>
      <c r="O205" s="11">
        <v>17</v>
      </c>
      <c r="P205">
        <v>6560.5</v>
      </c>
      <c r="Q205" s="14" t="s">
        <v>8317</v>
      </c>
      <c r="R205" t="s">
        <v>8318</v>
      </c>
      <c r="S205" s="17">
        <v>42022.069988425923</v>
      </c>
      <c r="T205" s="17">
        <v>42052.069988425923</v>
      </c>
    </row>
    <row r="206" spans="1:20" ht="275.5" x14ac:dyDescent="0.35">
      <c r="A206">
        <v>564</v>
      </c>
      <c r="B206" s="9" t="s">
        <v>565</v>
      </c>
      <c r="C206" s="3" t="s">
        <v>4674</v>
      </c>
      <c r="D206" s="5">
        <v>18000</v>
      </c>
      <c r="E206" s="7">
        <v>13114</v>
      </c>
      <c r="F206" t="s">
        <v>8220</v>
      </c>
      <c r="G206" t="s">
        <v>8229</v>
      </c>
      <c r="H206" t="s">
        <v>8248</v>
      </c>
      <c r="I206" s="11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8270</v>
      </c>
      <c r="O206" s="11">
        <v>73</v>
      </c>
      <c r="P206">
        <v>13114</v>
      </c>
      <c r="Q206" s="14" t="s">
        <v>8317</v>
      </c>
      <c r="R206" t="s">
        <v>8318</v>
      </c>
      <c r="S206" s="17">
        <v>42411.942997685182</v>
      </c>
      <c r="T206" s="17">
        <v>42441.942997685182</v>
      </c>
    </row>
    <row r="207" spans="1:20" ht="261" x14ac:dyDescent="0.35">
      <c r="A207">
        <v>565</v>
      </c>
      <c r="B207" s="9" t="s">
        <v>566</v>
      </c>
      <c r="C207" s="3" t="s">
        <v>4675</v>
      </c>
      <c r="D207" s="5">
        <v>25000</v>
      </c>
      <c r="E207" s="7">
        <v>13112</v>
      </c>
      <c r="F207" t="s">
        <v>8220</v>
      </c>
      <c r="G207" t="s">
        <v>8224</v>
      </c>
      <c r="H207" t="s">
        <v>8246</v>
      </c>
      <c r="I207" s="11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8270</v>
      </c>
      <c r="O207" s="11">
        <v>52</v>
      </c>
      <c r="P207">
        <v>0</v>
      </c>
      <c r="Q207" s="14" t="s">
        <v>8317</v>
      </c>
      <c r="R207" t="s">
        <v>8318</v>
      </c>
      <c r="S207" s="17">
        <v>42165.785289351858</v>
      </c>
      <c r="T207" s="17">
        <v>42195.785289351858</v>
      </c>
    </row>
    <row r="208" spans="1:20" ht="232" x14ac:dyDescent="0.35">
      <c r="A208">
        <v>566</v>
      </c>
      <c r="B208" s="9" t="s">
        <v>567</v>
      </c>
      <c r="C208" s="3" t="s">
        <v>4676</v>
      </c>
      <c r="D208" s="5">
        <v>5000</v>
      </c>
      <c r="E208" s="7">
        <v>13014</v>
      </c>
      <c r="F208" t="s">
        <v>8220</v>
      </c>
      <c r="G208" t="s">
        <v>8223</v>
      </c>
      <c r="H208" t="s">
        <v>8245</v>
      </c>
      <c r="I208" s="11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8270</v>
      </c>
      <c r="O208" s="11">
        <v>260</v>
      </c>
      <c r="P208">
        <v>13014</v>
      </c>
      <c r="Q208" s="14" t="s">
        <v>8317</v>
      </c>
      <c r="R208" t="s">
        <v>8318</v>
      </c>
      <c r="S208" s="17">
        <v>42535.68440972222</v>
      </c>
      <c r="T208" s="17">
        <v>42565.68440972222</v>
      </c>
    </row>
    <row r="209" spans="1:20" ht="261" x14ac:dyDescent="0.35">
      <c r="A209">
        <v>567</v>
      </c>
      <c r="B209" s="9" t="s">
        <v>568</v>
      </c>
      <c r="C209" s="3" t="s">
        <v>4677</v>
      </c>
      <c r="D209" s="5">
        <v>10000</v>
      </c>
      <c r="E209" s="7">
        <v>12965.44</v>
      </c>
      <c r="F209" t="s">
        <v>8220</v>
      </c>
      <c r="G209" t="s">
        <v>8223</v>
      </c>
      <c r="H209" t="s">
        <v>8245</v>
      </c>
      <c r="I209" s="11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8270</v>
      </c>
      <c r="O209" s="11">
        <v>130</v>
      </c>
      <c r="P209">
        <v>0</v>
      </c>
      <c r="Q209" s="14" t="s">
        <v>8317</v>
      </c>
      <c r="R209" t="s">
        <v>8318</v>
      </c>
      <c r="S209" s="17">
        <v>41975.842523148152</v>
      </c>
      <c r="T209" s="17">
        <v>42005.842523148152</v>
      </c>
    </row>
    <row r="210" spans="1:20" ht="261" x14ac:dyDescent="0.35">
      <c r="A210">
        <v>568</v>
      </c>
      <c r="B210" s="9" t="s">
        <v>569</v>
      </c>
      <c r="C210" s="3" t="s">
        <v>4678</v>
      </c>
      <c r="D210" s="5">
        <v>24500</v>
      </c>
      <c r="E210" s="7">
        <v>12929.35</v>
      </c>
      <c r="F210" t="s">
        <v>8220</v>
      </c>
      <c r="G210" t="s">
        <v>8227</v>
      </c>
      <c r="H210" t="s">
        <v>8249</v>
      </c>
      <c r="I210" s="11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8270</v>
      </c>
      <c r="O210" s="11">
        <v>53</v>
      </c>
      <c r="P210">
        <v>2585.87</v>
      </c>
      <c r="Q210" s="14" t="s">
        <v>8317</v>
      </c>
      <c r="R210" t="s">
        <v>8318</v>
      </c>
      <c r="S210" s="17">
        <v>42348.9215625</v>
      </c>
      <c r="T210" s="17">
        <v>42385.458333333328</v>
      </c>
    </row>
    <row r="211" spans="1:20" ht="217.5" x14ac:dyDescent="0.35">
      <c r="A211">
        <v>569</v>
      </c>
      <c r="B211" s="9" t="s">
        <v>570</v>
      </c>
      <c r="C211" s="3" t="s">
        <v>4679</v>
      </c>
      <c r="D211" s="5">
        <v>2500</v>
      </c>
      <c r="E211" s="7">
        <v>12879</v>
      </c>
      <c r="F211" t="s">
        <v>8220</v>
      </c>
      <c r="G211" t="s">
        <v>8228</v>
      </c>
      <c r="H211" t="s">
        <v>8250</v>
      </c>
      <c r="I211" s="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8270</v>
      </c>
      <c r="O211" s="11">
        <v>515</v>
      </c>
      <c r="P211">
        <v>12879</v>
      </c>
      <c r="Q211" s="14" t="s">
        <v>8317</v>
      </c>
      <c r="R211" t="s">
        <v>8318</v>
      </c>
      <c r="S211" s="17">
        <v>42340.847361111111</v>
      </c>
      <c r="T211" s="17">
        <v>42370.847361111111</v>
      </c>
    </row>
    <row r="212" spans="1:20" ht="174" x14ac:dyDescent="0.35">
      <c r="A212">
        <v>570</v>
      </c>
      <c r="B212" s="9" t="s">
        <v>571</v>
      </c>
      <c r="C212" s="3" t="s">
        <v>4680</v>
      </c>
      <c r="D212" s="5">
        <v>85000</v>
      </c>
      <c r="E212" s="7">
        <v>12870</v>
      </c>
      <c r="F212" t="s">
        <v>8220</v>
      </c>
      <c r="G212" t="s">
        <v>8223</v>
      </c>
      <c r="H212" t="s">
        <v>8245</v>
      </c>
      <c r="I212" s="11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8270</v>
      </c>
      <c r="O212" s="11">
        <v>15</v>
      </c>
      <c r="P212">
        <v>12870</v>
      </c>
      <c r="Q212" s="14" t="s">
        <v>8317</v>
      </c>
      <c r="R212" t="s">
        <v>8318</v>
      </c>
      <c r="S212" s="17">
        <v>42388.798252314817</v>
      </c>
      <c r="T212" s="17">
        <v>42418.798252314817</v>
      </c>
    </row>
    <row r="213" spans="1:20" ht="275.5" x14ac:dyDescent="0.35">
      <c r="A213">
        <v>571</v>
      </c>
      <c r="B213" s="9" t="s">
        <v>572</v>
      </c>
      <c r="C213" s="3" t="s">
        <v>4681</v>
      </c>
      <c r="D213" s="5">
        <v>25000</v>
      </c>
      <c r="E213" s="7">
        <v>12818</v>
      </c>
      <c r="F213" t="s">
        <v>8220</v>
      </c>
      <c r="G213" t="s">
        <v>8223</v>
      </c>
      <c r="H213" t="s">
        <v>8245</v>
      </c>
      <c r="I213" s="11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8270</v>
      </c>
      <c r="O213" s="11">
        <v>51</v>
      </c>
      <c r="P213">
        <v>6409</v>
      </c>
      <c r="Q213" s="14" t="s">
        <v>8317</v>
      </c>
      <c r="R213" t="s">
        <v>8318</v>
      </c>
      <c r="S213" s="17">
        <v>42192.816238425927</v>
      </c>
      <c r="T213" s="17">
        <v>42212.165972222225</v>
      </c>
    </row>
    <row r="214" spans="1:20" ht="275.5" x14ac:dyDescent="0.35">
      <c r="A214">
        <v>572</v>
      </c>
      <c r="B214" s="9" t="s">
        <v>573</v>
      </c>
      <c r="C214" s="3" t="s">
        <v>4682</v>
      </c>
      <c r="D214" s="5">
        <v>2500</v>
      </c>
      <c r="E214" s="7">
        <v>12806</v>
      </c>
      <c r="F214" t="s">
        <v>8220</v>
      </c>
      <c r="G214" t="s">
        <v>8223</v>
      </c>
      <c r="H214" t="s">
        <v>8245</v>
      </c>
      <c r="I214" s="11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8270</v>
      </c>
      <c r="O214" s="11">
        <v>512</v>
      </c>
      <c r="P214">
        <v>0</v>
      </c>
      <c r="Q214" s="14" t="s">
        <v>8317</v>
      </c>
      <c r="R214" t="s">
        <v>8318</v>
      </c>
      <c r="S214" s="17">
        <v>42282.71629629629</v>
      </c>
      <c r="T214" s="17">
        <v>42312.757962962962</v>
      </c>
    </row>
    <row r="215" spans="1:20" ht="275.5" x14ac:dyDescent="0.35">
      <c r="A215">
        <v>573</v>
      </c>
      <c r="B215" s="9" t="s">
        <v>574</v>
      </c>
      <c r="C215" s="3" t="s">
        <v>4683</v>
      </c>
      <c r="D215" s="5">
        <v>88888</v>
      </c>
      <c r="E215" s="7">
        <v>12800</v>
      </c>
      <c r="F215" t="s">
        <v>8220</v>
      </c>
      <c r="G215" t="s">
        <v>8223</v>
      </c>
      <c r="H215" t="s">
        <v>8245</v>
      </c>
      <c r="I215" s="11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8270</v>
      </c>
      <c r="O215" s="11">
        <v>14</v>
      </c>
      <c r="P215">
        <v>1422.22</v>
      </c>
      <c r="Q215" s="14" t="s">
        <v>8317</v>
      </c>
      <c r="R215" t="s">
        <v>8318</v>
      </c>
      <c r="S215" s="17">
        <v>41963.050127314811</v>
      </c>
      <c r="T215" s="17">
        <v>42022.05</v>
      </c>
    </row>
    <row r="216" spans="1:20" ht="275.5" x14ac:dyDescent="0.35">
      <c r="A216">
        <v>574</v>
      </c>
      <c r="B216" s="9" t="s">
        <v>575</v>
      </c>
      <c r="C216" s="3" t="s">
        <v>4684</v>
      </c>
      <c r="D216" s="5">
        <v>11180</v>
      </c>
      <c r="E216" s="7">
        <v>12795</v>
      </c>
      <c r="F216" t="s">
        <v>8220</v>
      </c>
      <c r="G216" t="s">
        <v>8224</v>
      </c>
      <c r="H216" t="s">
        <v>8246</v>
      </c>
      <c r="I216" s="11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8270</v>
      </c>
      <c r="O216" s="11">
        <v>114</v>
      </c>
      <c r="P216">
        <v>3198.75</v>
      </c>
      <c r="Q216" s="14" t="s">
        <v>8317</v>
      </c>
      <c r="R216" t="s">
        <v>8318</v>
      </c>
      <c r="S216" s="17">
        <v>42632.443368055552</v>
      </c>
      <c r="T216" s="17">
        <v>42662.443368055552</v>
      </c>
    </row>
    <row r="217" spans="1:20" ht="261" x14ac:dyDescent="0.35">
      <c r="A217">
        <v>575</v>
      </c>
      <c r="B217" s="9" t="s">
        <v>576</v>
      </c>
      <c r="C217" s="3" t="s">
        <v>4685</v>
      </c>
      <c r="D217" s="5">
        <v>60000</v>
      </c>
      <c r="E217" s="7">
        <v>12792</v>
      </c>
      <c r="F217" t="s">
        <v>8220</v>
      </c>
      <c r="G217" t="s">
        <v>8235</v>
      </c>
      <c r="H217" t="s">
        <v>8248</v>
      </c>
      <c r="I217" s="11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8270</v>
      </c>
      <c r="O217" s="11">
        <v>21</v>
      </c>
      <c r="P217">
        <v>3198</v>
      </c>
      <c r="Q217" s="14" t="s">
        <v>8317</v>
      </c>
      <c r="R217" t="s">
        <v>8318</v>
      </c>
      <c r="S217" s="17">
        <v>42138.692627314813</v>
      </c>
      <c r="T217" s="17">
        <v>42168.692627314813</v>
      </c>
    </row>
    <row r="218" spans="1:20" ht="232" x14ac:dyDescent="0.35">
      <c r="A218">
        <v>576</v>
      </c>
      <c r="B218" s="9" t="s">
        <v>577</v>
      </c>
      <c r="C218" s="3" t="s">
        <v>4686</v>
      </c>
      <c r="D218" s="5">
        <v>80000</v>
      </c>
      <c r="E218" s="7">
        <v>12772.6</v>
      </c>
      <c r="F218" t="s">
        <v>8220</v>
      </c>
      <c r="G218" t="s">
        <v>8223</v>
      </c>
      <c r="H218" t="s">
        <v>8245</v>
      </c>
      <c r="I218" s="11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8270</v>
      </c>
      <c r="O218" s="11">
        <v>16</v>
      </c>
      <c r="P218">
        <v>12772.6</v>
      </c>
      <c r="Q218" s="14" t="s">
        <v>8317</v>
      </c>
      <c r="R218" t="s">
        <v>8318</v>
      </c>
      <c r="S218" s="17">
        <v>42031.471666666665</v>
      </c>
      <c r="T218" s="17">
        <v>42091.43</v>
      </c>
    </row>
    <row r="219" spans="1:20" ht="275.5" x14ac:dyDescent="0.35">
      <c r="A219">
        <v>577</v>
      </c>
      <c r="B219" s="9" t="s">
        <v>578</v>
      </c>
      <c r="C219" s="3" t="s">
        <v>4687</v>
      </c>
      <c r="D219" s="5">
        <v>5000</v>
      </c>
      <c r="E219" s="7">
        <v>12730.42</v>
      </c>
      <c r="F219" t="s">
        <v>8220</v>
      </c>
      <c r="G219" t="s">
        <v>8223</v>
      </c>
      <c r="H219" t="s">
        <v>8245</v>
      </c>
      <c r="I219" s="11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8270</v>
      </c>
      <c r="O219" s="11">
        <v>255</v>
      </c>
      <c r="P219">
        <v>12730.42</v>
      </c>
      <c r="Q219" s="14" t="s">
        <v>8317</v>
      </c>
      <c r="R219" t="s">
        <v>8318</v>
      </c>
      <c r="S219" s="17">
        <v>42450.589143518519</v>
      </c>
      <c r="T219" s="17">
        <v>42510.589143518519</v>
      </c>
    </row>
    <row r="220" spans="1:20" ht="116" x14ac:dyDescent="0.35">
      <c r="A220">
        <v>578</v>
      </c>
      <c r="B220" s="9" t="s">
        <v>579</v>
      </c>
      <c r="C220" s="3" t="s">
        <v>4688</v>
      </c>
      <c r="D220" s="5">
        <v>125000</v>
      </c>
      <c r="E220" s="7">
        <v>12668</v>
      </c>
      <c r="F220" t="s">
        <v>8220</v>
      </c>
      <c r="G220" t="s">
        <v>8224</v>
      </c>
      <c r="H220" t="s">
        <v>8246</v>
      </c>
      <c r="I220" s="11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8270</v>
      </c>
      <c r="O220" s="11">
        <v>10</v>
      </c>
      <c r="P220">
        <v>1809.71</v>
      </c>
      <c r="Q220" s="14" t="s">
        <v>8317</v>
      </c>
      <c r="R220" t="s">
        <v>8318</v>
      </c>
      <c r="S220" s="17">
        <v>42230.578622685185</v>
      </c>
      <c r="T220" s="17">
        <v>42254.578622685185</v>
      </c>
    </row>
    <row r="221" spans="1:20" ht="188.5" x14ac:dyDescent="0.35">
      <c r="A221">
        <v>579</v>
      </c>
      <c r="B221" s="9" t="s">
        <v>580</v>
      </c>
      <c r="C221" s="3" t="s">
        <v>4689</v>
      </c>
      <c r="D221" s="5">
        <v>12000</v>
      </c>
      <c r="E221" s="7">
        <v>12627</v>
      </c>
      <c r="F221" t="s">
        <v>8220</v>
      </c>
      <c r="G221" t="s">
        <v>8223</v>
      </c>
      <c r="H221" t="s">
        <v>8245</v>
      </c>
      <c r="I221" s="1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8270</v>
      </c>
      <c r="O221" s="11">
        <v>105</v>
      </c>
      <c r="P221">
        <v>2525.4</v>
      </c>
      <c r="Q221" s="14" t="s">
        <v>8317</v>
      </c>
      <c r="R221" t="s">
        <v>8318</v>
      </c>
      <c r="S221" s="17">
        <v>41968.852118055554</v>
      </c>
      <c r="T221" s="17">
        <v>41998.852118055554</v>
      </c>
    </row>
    <row r="222" spans="1:20" ht="246.5" x14ac:dyDescent="0.35">
      <c r="A222">
        <v>580</v>
      </c>
      <c r="B222" s="9" t="s">
        <v>581</v>
      </c>
      <c r="C222" s="3" t="s">
        <v>4690</v>
      </c>
      <c r="D222" s="5">
        <v>3000</v>
      </c>
      <c r="E222" s="7">
        <v>12571</v>
      </c>
      <c r="F222" t="s">
        <v>8220</v>
      </c>
      <c r="G222" t="s">
        <v>8223</v>
      </c>
      <c r="H222" t="s">
        <v>8245</v>
      </c>
      <c r="I222" s="11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8270</v>
      </c>
      <c r="O222" s="11">
        <v>419</v>
      </c>
      <c r="P222">
        <v>12571</v>
      </c>
      <c r="Q222" s="14" t="s">
        <v>8317</v>
      </c>
      <c r="R222" t="s">
        <v>8318</v>
      </c>
      <c r="S222" s="17">
        <v>42605.908182870371</v>
      </c>
      <c r="T222" s="17">
        <v>42635.908182870371</v>
      </c>
    </row>
    <row r="223" spans="1:20" ht="246.5" x14ac:dyDescent="0.35">
      <c r="A223">
        <v>581</v>
      </c>
      <c r="B223" s="9" t="s">
        <v>582</v>
      </c>
      <c r="C223" s="3" t="s">
        <v>4691</v>
      </c>
      <c r="D223" s="5">
        <v>400</v>
      </c>
      <c r="E223" s="7">
        <v>12554</v>
      </c>
      <c r="F223" t="s">
        <v>8220</v>
      </c>
      <c r="G223" t="s">
        <v>8223</v>
      </c>
      <c r="H223" t="s">
        <v>8245</v>
      </c>
      <c r="I223" s="11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8270</v>
      </c>
      <c r="O223" s="11">
        <v>3139</v>
      </c>
      <c r="P223">
        <v>0</v>
      </c>
      <c r="Q223" s="14" t="s">
        <v>8317</v>
      </c>
      <c r="R223" t="s">
        <v>8318</v>
      </c>
      <c r="S223" s="17">
        <v>42188.012777777782</v>
      </c>
      <c r="T223" s="17">
        <v>42218.012777777782</v>
      </c>
    </row>
    <row r="224" spans="1:20" ht="275.5" x14ac:dyDescent="0.35">
      <c r="A224">
        <v>582</v>
      </c>
      <c r="B224" s="9" t="s">
        <v>583</v>
      </c>
      <c r="C224" s="3" t="s">
        <v>4692</v>
      </c>
      <c r="D224" s="5">
        <v>100000</v>
      </c>
      <c r="E224" s="7">
        <v>12521</v>
      </c>
      <c r="F224" t="s">
        <v>8220</v>
      </c>
      <c r="G224" t="s">
        <v>8223</v>
      </c>
      <c r="H224" t="s">
        <v>8245</v>
      </c>
      <c r="I224" s="11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8270</v>
      </c>
      <c r="O224" s="11">
        <v>13</v>
      </c>
      <c r="P224">
        <v>0</v>
      </c>
      <c r="Q224" s="14" t="s">
        <v>8317</v>
      </c>
      <c r="R224" t="s">
        <v>8318</v>
      </c>
      <c r="S224" s="17">
        <v>42055.739803240736</v>
      </c>
      <c r="T224" s="17">
        <v>42078.75</v>
      </c>
    </row>
    <row r="225" spans="1:20" ht="188.5" x14ac:dyDescent="0.35">
      <c r="A225">
        <v>583</v>
      </c>
      <c r="B225" s="9" t="s">
        <v>584</v>
      </c>
      <c r="C225" s="3" t="s">
        <v>4693</v>
      </c>
      <c r="D225" s="5">
        <v>9000</v>
      </c>
      <c r="E225" s="7">
        <v>12446</v>
      </c>
      <c r="F225" t="s">
        <v>8220</v>
      </c>
      <c r="G225" t="s">
        <v>8223</v>
      </c>
      <c r="H225" t="s">
        <v>8245</v>
      </c>
      <c r="I225" s="11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8270</v>
      </c>
      <c r="O225" s="11">
        <v>138</v>
      </c>
      <c r="P225">
        <v>12446</v>
      </c>
      <c r="Q225" s="14" t="s">
        <v>8317</v>
      </c>
      <c r="R225" t="s">
        <v>8318</v>
      </c>
      <c r="S225" s="17">
        <v>42052.93850694444</v>
      </c>
      <c r="T225" s="17">
        <v>42082.896840277783</v>
      </c>
    </row>
    <row r="226" spans="1:20" ht="174" x14ac:dyDescent="0.35">
      <c r="A226">
        <v>584</v>
      </c>
      <c r="B226" s="9" t="s">
        <v>585</v>
      </c>
      <c r="C226" s="3" t="s">
        <v>4694</v>
      </c>
      <c r="D226" s="5">
        <v>1000</v>
      </c>
      <c r="E226" s="7">
        <v>12413</v>
      </c>
      <c r="F226" t="s">
        <v>8220</v>
      </c>
      <c r="G226" t="s">
        <v>8223</v>
      </c>
      <c r="H226" t="s">
        <v>8245</v>
      </c>
      <c r="I226" s="11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8270</v>
      </c>
      <c r="O226" s="11">
        <v>1241</v>
      </c>
      <c r="P226">
        <v>6206.5</v>
      </c>
      <c r="Q226" s="14" t="s">
        <v>8317</v>
      </c>
      <c r="R226" t="s">
        <v>8318</v>
      </c>
      <c r="S226" s="17">
        <v>42049.716620370367</v>
      </c>
      <c r="T226" s="17">
        <v>42079.674953703703</v>
      </c>
    </row>
    <row r="227" spans="1:20" ht="174" x14ac:dyDescent="0.35">
      <c r="A227">
        <v>585</v>
      </c>
      <c r="B227" s="9" t="s">
        <v>586</v>
      </c>
      <c r="C227" s="3" t="s">
        <v>4695</v>
      </c>
      <c r="D227" s="5">
        <v>9000</v>
      </c>
      <c r="E227" s="7">
        <v>12410.5</v>
      </c>
      <c r="F227" t="s">
        <v>8220</v>
      </c>
      <c r="G227" t="s">
        <v>8224</v>
      </c>
      <c r="H227" t="s">
        <v>8246</v>
      </c>
      <c r="I227" s="11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8270</v>
      </c>
      <c r="O227" s="11">
        <v>138</v>
      </c>
      <c r="P227">
        <v>0</v>
      </c>
      <c r="Q227" s="14" t="s">
        <v>8317</v>
      </c>
      <c r="R227" t="s">
        <v>8318</v>
      </c>
      <c r="S227" s="17">
        <v>42283.3909375</v>
      </c>
      <c r="T227" s="17">
        <v>42339</v>
      </c>
    </row>
    <row r="228" spans="1:20" ht="217.5" x14ac:dyDescent="0.35">
      <c r="A228">
        <v>586</v>
      </c>
      <c r="B228" s="9" t="s">
        <v>587</v>
      </c>
      <c r="C228" s="3" t="s">
        <v>4696</v>
      </c>
      <c r="D228" s="5">
        <v>10000</v>
      </c>
      <c r="E228" s="7">
        <v>12400.61</v>
      </c>
      <c r="F228" t="s">
        <v>8220</v>
      </c>
      <c r="G228" t="s">
        <v>8223</v>
      </c>
      <c r="H228" t="s">
        <v>8245</v>
      </c>
      <c r="I228" s="11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8270</v>
      </c>
      <c r="O228" s="11">
        <v>124</v>
      </c>
      <c r="P228">
        <v>3100.15</v>
      </c>
      <c r="Q228" s="14" t="s">
        <v>8317</v>
      </c>
      <c r="R228" t="s">
        <v>8318</v>
      </c>
      <c r="S228" s="17">
        <v>42020.854247685187</v>
      </c>
      <c r="T228" s="17">
        <v>42050.854247685187</v>
      </c>
    </row>
    <row r="229" spans="1:20" ht="290" x14ac:dyDescent="0.35">
      <c r="A229">
        <v>587</v>
      </c>
      <c r="B229" s="9" t="s">
        <v>588</v>
      </c>
      <c r="C229" s="3" t="s">
        <v>4697</v>
      </c>
      <c r="D229" s="5">
        <v>30000</v>
      </c>
      <c r="E229" s="7">
        <v>12353</v>
      </c>
      <c r="F229" t="s">
        <v>8220</v>
      </c>
      <c r="G229" t="s">
        <v>8228</v>
      </c>
      <c r="H229" t="s">
        <v>8250</v>
      </c>
      <c r="I229" s="11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8270</v>
      </c>
      <c r="O229" s="11">
        <v>41</v>
      </c>
      <c r="P229">
        <v>1764.71</v>
      </c>
      <c r="Q229" s="14" t="s">
        <v>8317</v>
      </c>
      <c r="R229" t="s">
        <v>8318</v>
      </c>
      <c r="S229" s="17">
        <v>42080.757326388892</v>
      </c>
      <c r="T229" s="17">
        <v>42110.757326388892</v>
      </c>
    </row>
    <row r="230" spans="1:20" ht="246.5" x14ac:dyDescent="0.35">
      <c r="A230">
        <v>588</v>
      </c>
      <c r="B230" s="9" t="s">
        <v>589</v>
      </c>
      <c r="C230" s="3" t="s">
        <v>4698</v>
      </c>
      <c r="D230" s="5">
        <v>9000</v>
      </c>
      <c r="E230" s="7">
        <v>12348.5</v>
      </c>
      <c r="F230" t="s">
        <v>8220</v>
      </c>
      <c r="G230" t="s">
        <v>8236</v>
      </c>
      <c r="H230" t="s">
        <v>8248</v>
      </c>
      <c r="I230" s="11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8270</v>
      </c>
      <c r="O230" s="11">
        <v>137</v>
      </c>
      <c r="P230">
        <v>6174.25</v>
      </c>
      <c r="Q230" s="14" t="s">
        <v>8317</v>
      </c>
      <c r="R230" t="s">
        <v>8318</v>
      </c>
      <c r="S230" s="17">
        <v>42631.769513888896</v>
      </c>
      <c r="T230" s="17">
        <v>42691.811180555553</v>
      </c>
    </row>
    <row r="231" spans="1:20" ht="58" x14ac:dyDescent="0.35">
      <c r="A231">
        <v>589</v>
      </c>
      <c r="B231" s="9" t="s">
        <v>590</v>
      </c>
      <c r="C231" s="3" t="s">
        <v>4699</v>
      </c>
      <c r="D231" s="5">
        <v>7500</v>
      </c>
      <c r="E231" s="7">
        <v>12325</v>
      </c>
      <c r="F231" t="s">
        <v>8220</v>
      </c>
      <c r="G231" t="s">
        <v>8223</v>
      </c>
      <c r="H231" t="s">
        <v>8245</v>
      </c>
      <c r="I231" s="1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8270</v>
      </c>
      <c r="O231" s="11">
        <v>164</v>
      </c>
      <c r="P231">
        <v>12325</v>
      </c>
      <c r="Q231" s="14" t="s">
        <v>8317</v>
      </c>
      <c r="R231" t="s">
        <v>8318</v>
      </c>
      <c r="S231" s="17">
        <v>42178.614571759259</v>
      </c>
      <c r="T231" s="17">
        <v>42193.614571759259</v>
      </c>
    </row>
    <row r="232" spans="1:20" ht="261" x14ac:dyDescent="0.35">
      <c r="A232">
        <v>590</v>
      </c>
      <c r="B232" s="9" t="s">
        <v>591</v>
      </c>
      <c r="C232" s="3" t="s">
        <v>4700</v>
      </c>
      <c r="D232" s="5">
        <v>5000</v>
      </c>
      <c r="E232" s="7">
        <v>12321</v>
      </c>
      <c r="F232" t="s">
        <v>8220</v>
      </c>
      <c r="G232" t="s">
        <v>8224</v>
      </c>
      <c r="H232" t="s">
        <v>8246</v>
      </c>
      <c r="I232" s="11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8270</v>
      </c>
      <c r="O232" s="11">
        <v>246</v>
      </c>
      <c r="P232">
        <v>1369</v>
      </c>
      <c r="Q232" s="14" t="s">
        <v>8317</v>
      </c>
      <c r="R232" t="s">
        <v>8318</v>
      </c>
      <c r="S232" s="17">
        <v>42377.554756944446</v>
      </c>
      <c r="T232" s="17">
        <v>42408.542361111111</v>
      </c>
    </row>
    <row r="233" spans="1:20" ht="275.5" x14ac:dyDescent="0.35">
      <c r="A233">
        <v>591</v>
      </c>
      <c r="B233" s="9" t="s">
        <v>592</v>
      </c>
      <c r="C233" s="3" t="s">
        <v>4701</v>
      </c>
      <c r="D233" s="5">
        <v>100000</v>
      </c>
      <c r="E233" s="7">
        <v>12256</v>
      </c>
      <c r="F233" t="s">
        <v>8220</v>
      </c>
      <c r="G233" t="s">
        <v>8223</v>
      </c>
      <c r="H233" t="s">
        <v>8245</v>
      </c>
      <c r="I233" s="11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8270</v>
      </c>
      <c r="O233" s="11">
        <v>12</v>
      </c>
      <c r="P233">
        <v>6128</v>
      </c>
      <c r="Q233" s="14" t="s">
        <v>8317</v>
      </c>
      <c r="R233" t="s">
        <v>8318</v>
      </c>
      <c r="S233" s="17">
        <v>42177.543171296296</v>
      </c>
      <c r="T233" s="17">
        <v>42207.543171296296</v>
      </c>
    </row>
    <row r="234" spans="1:20" ht="261" x14ac:dyDescent="0.35">
      <c r="A234">
        <v>592</v>
      </c>
      <c r="B234" s="9" t="s">
        <v>593</v>
      </c>
      <c r="C234" s="3" t="s">
        <v>4702</v>
      </c>
      <c r="D234" s="5">
        <v>7500</v>
      </c>
      <c r="E234" s="7">
        <v>12252</v>
      </c>
      <c r="F234" t="s">
        <v>8220</v>
      </c>
      <c r="G234" t="s">
        <v>8223</v>
      </c>
      <c r="H234" t="s">
        <v>8245</v>
      </c>
      <c r="I234" s="11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8270</v>
      </c>
      <c r="O234" s="11">
        <v>163</v>
      </c>
      <c r="P234">
        <v>12252</v>
      </c>
      <c r="Q234" s="14" t="s">
        <v>8317</v>
      </c>
      <c r="R234" t="s">
        <v>8318</v>
      </c>
      <c r="S234" s="17">
        <v>41946.232175925928</v>
      </c>
      <c r="T234" s="17">
        <v>41976.232175925921</v>
      </c>
    </row>
    <row r="235" spans="1:20" ht="290" x14ac:dyDescent="0.35">
      <c r="A235">
        <v>593</v>
      </c>
      <c r="B235" s="9" t="s">
        <v>594</v>
      </c>
      <c r="C235" s="3" t="s">
        <v>4703</v>
      </c>
      <c r="D235" s="5">
        <v>500</v>
      </c>
      <c r="E235" s="7">
        <v>12229</v>
      </c>
      <c r="F235" t="s">
        <v>8220</v>
      </c>
      <c r="G235" t="s">
        <v>8224</v>
      </c>
      <c r="H235" t="s">
        <v>8246</v>
      </c>
      <c r="I235" s="11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8270</v>
      </c>
      <c r="O235" s="11">
        <v>2446</v>
      </c>
      <c r="P235">
        <v>1747</v>
      </c>
      <c r="Q235" s="14" t="s">
        <v>8317</v>
      </c>
      <c r="R235" t="s">
        <v>8318</v>
      </c>
      <c r="S235" s="17">
        <v>42070.677604166667</v>
      </c>
      <c r="T235" s="17">
        <v>42100.635937500003</v>
      </c>
    </row>
    <row r="236" spans="1:20" ht="130.5" x14ac:dyDescent="0.35">
      <c r="A236">
        <v>594</v>
      </c>
      <c r="B236" s="9" t="s">
        <v>595</v>
      </c>
      <c r="C236" s="3" t="s">
        <v>4704</v>
      </c>
      <c r="D236" s="5">
        <v>25000</v>
      </c>
      <c r="E236" s="7">
        <v>12178</v>
      </c>
      <c r="F236" t="s">
        <v>8220</v>
      </c>
      <c r="G236" t="s">
        <v>8223</v>
      </c>
      <c r="H236" t="s">
        <v>8245</v>
      </c>
      <c r="I236" s="11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8270</v>
      </c>
      <c r="O236" s="11">
        <v>49</v>
      </c>
      <c r="P236">
        <v>6089</v>
      </c>
      <c r="Q236" s="14" t="s">
        <v>8317</v>
      </c>
      <c r="R236" t="s">
        <v>8318</v>
      </c>
      <c r="S236" s="17">
        <v>42446.780162037037</v>
      </c>
      <c r="T236" s="17">
        <v>42476.780162037037</v>
      </c>
    </row>
    <row r="237" spans="1:20" ht="232" x14ac:dyDescent="0.35">
      <c r="A237">
        <v>595</v>
      </c>
      <c r="B237" s="9" t="s">
        <v>596</v>
      </c>
      <c r="C237" s="3" t="s">
        <v>4705</v>
      </c>
      <c r="D237" s="5">
        <v>100000</v>
      </c>
      <c r="E237" s="7">
        <v>12165</v>
      </c>
      <c r="F237" t="s">
        <v>8220</v>
      </c>
      <c r="G237" t="s">
        <v>8223</v>
      </c>
      <c r="H237" t="s">
        <v>8245</v>
      </c>
      <c r="I237" s="11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8270</v>
      </c>
      <c r="O237" s="11">
        <v>12</v>
      </c>
      <c r="P237">
        <v>1520.63</v>
      </c>
      <c r="Q237" s="14" t="s">
        <v>8317</v>
      </c>
      <c r="R237" t="s">
        <v>8318</v>
      </c>
      <c r="S237" s="17">
        <v>42083.069884259254</v>
      </c>
      <c r="T237" s="17">
        <v>42128.069884259254</v>
      </c>
    </row>
    <row r="238" spans="1:20" ht="188.5" x14ac:dyDescent="0.35">
      <c r="A238">
        <v>596</v>
      </c>
      <c r="B238" s="9" t="s">
        <v>597</v>
      </c>
      <c r="C238" s="3" t="s">
        <v>4706</v>
      </c>
      <c r="D238" s="5">
        <v>20000</v>
      </c>
      <c r="E238" s="7">
        <v>12165</v>
      </c>
      <c r="F238" t="s">
        <v>8220</v>
      </c>
      <c r="G238" t="s">
        <v>8223</v>
      </c>
      <c r="H238" t="s">
        <v>8245</v>
      </c>
      <c r="I238" s="11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8270</v>
      </c>
      <c r="O238" s="11">
        <v>61</v>
      </c>
      <c r="P238">
        <v>6082.5</v>
      </c>
      <c r="Q238" s="14" t="s">
        <v>8317</v>
      </c>
      <c r="R238" t="s">
        <v>8318</v>
      </c>
      <c r="S238" s="17">
        <v>42646.896898148145</v>
      </c>
      <c r="T238" s="17">
        <v>42676.896898148145</v>
      </c>
    </row>
    <row r="239" spans="1:20" ht="203" x14ac:dyDescent="0.35">
      <c r="A239">
        <v>597</v>
      </c>
      <c r="B239" s="9" t="s">
        <v>598</v>
      </c>
      <c r="C239" s="3" t="s">
        <v>4707</v>
      </c>
      <c r="D239" s="5">
        <v>7500</v>
      </c>
      <c r="E239" s="7">
        <v>12110</v>
      </c>
      <c r="F239" t="s">
        <v>8220</v>
      </c>
      <c r="G239" t="s">
        <v>8223</v>
      </c>
      <c r="H239" t="s">
        <v>8245</v>
      </c>
      <c r="I239" s="11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8270</v>
      </c>
      <c r="O239" s="11">
        <v>161</v>
      </c>
      <c r="P239">
        <v>6055</v>
      </c>
      <c r="Q239" s="14" t="s">
        <v>8317</v>
      </c>
      <c r="R239" t="s">
        <v>8318</v>
      </c>
      <c r="S239" s="17">
        <v>42545.705266203702</v>
      </c>
      <c r="T239" s="17">
        <v>42582.666666666672</v>
      </c>
    </row>
    <row r="240" spans="1:20" ht="159.5" x14ac:dyDescent="0.35">
      <c r="A240">
        <v>598</v>
      </c>
      <c r="B240" s="9" t="s">
        <v>599</v>
      </c>
      <c r="C240" s="3" t="s">
        <v>4708</v>
      </c>
      <c r="D240" s="5">
        <v>2500</v>
      </c>
      <c r="E240" s="7">
        <v>12106</v>
      </c>
      <c r="F240" t="s">
        <v>8220</v>
      </c>
      <c r="G240" t="s">
        <v>8223</v>
      </c>
      <c r="H240" t="s">
        <v>8245</v>
      </c>
      <c r="I240" s="11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8270</v>
      </c>
      <c r="O240" s="11">
        <v>484</v>
      </c>
      <c r="P240">
        <v>1729.43</v>
      </c>
      <c r="Q240" s="14" t="s">
        <v>8317</v>
      </c>
      <c r="R240" t="s">
        <v>8318</v>
      </c>
      <c r="S240" s="17">
        <v>41948.00209490741</v>
      </c>
      <c r="T240" s="17">
        <v>41978.00209490741</v>
      </c>
    </row>
    <row r="241" spans="1:20" ht="275.5" x14ac:dyDescent="0.35">
      <c r="A241">
        <v>599</v>
      </c>
      <c r="B241" s="9" t="s">
        <v>600</v>
      </c>
      <c r="C241" s="3" t="s">
        <v>4709</v>
      </c>
      <c r="D241" s="5">
        <v>50000</v>
      </c>
      <c r="E241" s="7">
        <v>12095</v>
      </c>
      <c r="F241" t="s">
        <v>8220</v>
      </c>
      <c r="G241" t="s">
        <v>8223</v>
      </c>
      <c r="H241" t="s">
        <v>8245</v>
      </c>
      <c r="I241" s="1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8270</v>
      </c>
      <c r="O241" s="11">
        <v>24</v>
      </c>
      <c r="P241">
        <v>6047.5</v>
      </c>
      <c r="Q241" s="14" t="s">
        <v>8317</v>
      </c>
      <c r="R241" t="s">
        <v>8318</v>
      </c>
      <c r="S241" s="17">
        <v>42047.812523148154</v>
      </c>
      <c r="T241" s="17">
        <v>42071.636111111111</v>
      </c>
    </row>
    <row r="242" spans="1:20" ht="275.5" x14ac:dyDescent="0.35">
      <c r="A242">
        <v>660</v>
      </c>
      <c r="B242" s="9" t="s">
        <v>661</v>
      </c>
      <c r="C242" s="3" t="s">
        <v>4770</v>
      </c>
      <c r="D242" s="5">
        <v>50000</v>
      </c>
      <c r="E242" s="7">
        <v>10843</v>
      </c>
      <c r="F242" t="s">
        <v>8220</v>
      </c>
      <c r="G242" t="s">
        <v>8223</v>
      </c>
      <c r="H242" t="s">
        <v>8245</v>
      </c>
      <c r="I242" s="11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8271</v>
      </c>
      <c r="O242" s="11">
        <v>22</v>
      </c>
      <c r="P242">
        <v>602.39</v>
      </c>
      <c r="Q242" s="14" t="s">
        <v>8317</v>
      </c>
      <c r="R242" t="s">
        <v>8319</v>
      </c>
      <c r="S242" s="17">
        <v>41922.741655092592</v>
      </c>
      <c r="T242" s="17">
        <v>41952.783321759263</v>
      </c>
    </row>
    <row r="243" spans="1:20" ht="232" x14ac:dyDescent="0.35">
      <c r="A243">
        <v>661</v>
      </c>
      <c r="B243" s="9" t="s">
        <v>662</v>
      </c>
      <c r="C243" s="3" t="s">
        <v>4771</v>
      </c>
      <c r="D243" s="5">
        <v>10000</v>
      </c>
      <c r="E243" s="7">
        <v>10814</v>
      </c>
      <c r="F243" t="s">
        <v>8220</v>
      </c>
      <c r="G243" t="s">
        <v>8223</v>
      </c>
      <c r="H243" t="s">
        <v>8245</v>
      </c>
      <c r="I243" s="11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8271</v>
      </c>
      <c r="O243" s="11">
        <v>108</v>
      </c>
      <c r="P243">
        <v>1201.56</v>
      </c>
      <c r="Q243" s="14" t="s">
        <v>8317</v>
      </c>
      <c r="R243" t="s">
        <v>8319</v>
      </c>
      <c r="S243" s="17">
        <v>42636.645358796297</v>
      </c>
      <c r="T243" s="17">
        <v>42666.645358796297</v>
      </c>
    </row>
    <row r="244" spans="1:20" ht="203" x14ac:dyDescent="0.35">
      <c r="A244">
        <v>662</v>
      </c>
      <c r="B244" s="9" t="s">
        <v>663</v>
      </c>
      <c r="C244" s="3" t="s">
        <v>4772</v>
      </c>
      <c r="D244" s="5">
        <v>39000</v>
      </c>
      <c r="E244" s="7">
        <v>10804.45</v>
      </c>
      <c r="F244" t="s">
        <v>8220</v>
      </c>
      <c r="G244" t="s">
        <v>8223</v>
      </c>
      <c r="H244" t="s">
        <v>8245</v>
      </c>
      <c r="I244" s="11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8271</v>
      </c>
      <c r="O244" s="11">
        <v>28</v>
      </c>
      <c r="P244">
        <v>2701.11</v>
      </c>
      <c r="Q244" s="14" t="s">
        <v>8317</v>
      </c>
      <c r="R244" t="s">
        <v>8319</v>
      </c>
      <c r="S244" s="17">
        <v>41990.438043981485</v>
      </c>
      <c r="T244" s="17">
        <v>42020.438043981485</v>
      </c>
    </row>
    <row r="245" spans="1:20" ht="261" x14ac:dyDescent="0.35">
      <c r="A245">
        <v>663</v>
      </c>
      <c r="B245" s="9" t="s">
        <v>664</v>
      </c>
      <c r="C245" s="3" t="s">
        <v>4773</v>
      </c>
      <c r="D245" s="5">
        <v>200000</v>
      </c>
      <c r="E245" s="7">
        <v>10802</v>
      </c>
      <c r="F245" t="s">
        <v>8220</v>
      </c>
      <c r="G245" t="s">
        <v>8231</v>
      </c>
      <c r="H245" t="s">
        <v>8252</v>
      </c>
      <c r="I245" s="11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8271</v>
      </c>
      <c r="O245" s="11">
        <v>5</v>
      </c>
      <c r="P245">
        <v>1543.14</v>
      </c>
      <c r="Q245" s="14" t="s">
        <v>8317</v>
      </c>
      <c r="R245" t="s">
        <v>8319</v>
      </c>
      <c r="S245" s="17">
        <v>42173.843240740738</v>
      </c>
      <c r="T245" s="17">
        <v>42203.843240740738</v>
      </c>
    </row>
    <row r="246" spans="1:20" ht="261" x14ac:dyDescent="0.35">
      <c r="A246">
        <v>664</v>
      </c>
      <c r="B246" s="9" t="s">
        <v>665</v>
      </c>
      <c r="C246" s="3" t="s">
        <v>4774</v>
      </c>
      <c r="D246" s="5">
        <v>12000</v>
      </c>
      <c r="E246" s="7">
        <v>10800</v>
      </c>
      <c r="F246" t="s">
        <v>8220</v>
      </c>
      <c r="G246" t="s">
        <v>8223</v>
      </c>
      <c r="H246" t="s">
        <v>8245</v>
      </c>
      <c r="I246" s="11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8271</v>
      </c>
      <c r="O246" s="11">
        <v>90</v>
      </c>
      <c r="P246">
        <v>372.41</v>
      </c>
      <c r="Q246" s="14" t="s">
        <v>8317</v>
      </c>
      <c r="R246" t="s">
        <v>8319</v>
      </c>
      <c r="S246" s="17">
        <v>42077.666377314818</v>
      </c>
      <c r="T246" s="17">
        <v>42107.666377314818</v>
      </c>
    </row>
    <row r="247" spans="1:20" ht="275.5" x14ac:dyDescent="0.35">
      <c r="A247">
        <v>665</v>
      </c>
      <c r="B247" s="9" t="s">
        <v>666</v>
      </c>
      <c r="C247" s="3" t="s">
        <v>4775</v>
      </c>
      <c r="D247" s="5">
        <v>10000</v>
      </c>
      <c r="E247" s="7">
        <v>10775</v>
      </c>
      <c r="F247" t="s">
        <v>8220</v>
      </c>
      <c r="G247" t="s">
        <v>8223</v>
      </c>
      <c r="H247" t="s">
        <v>8245</v>
      </c>
      <c r="I247" s="11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8271</v>
      </c>
      <c r="O247" s="11">
        <v>108</v>
      </c>
      <c r="P247">
        <v>897.92</v>
      </c>
      <c r="Q247" s="14" t="s">
        <v>8317</v>
      </c>
      <c r="R247" t="s">
        <v>8319</v>
      </c>
      <c r="S247" s="17">
        <v>42688.711354166662</v>
      </c>
      <c r="T247" s="17">
        <v>42748.711354166662</v>
      </c>
    </row>
    <row r="248" spans="1:20" ht="261" x14ac:dyDescent="0.35">
      <c r="A248">
        <v>666</v>
      </c>
      <c r="B248" s="9" t="s">
        <v>667</v>
      </c>
      <c r="C248" s="3" t="s">
        <v>4776</v>
      </c>
      <c r="D248" s="5">
        <v>200000</v>
      </c>
      <c r="E248" s="7">
        <v>10740</v>
      </c>
      <c r="F248" t="s">
        <v>8220</v>
      </c>
      <c r="G248" t="s">
        <v>8223</v>
      </c>
      <c r="H248" t="s">
        <v>8245</v>
      </c>
      <c r="I248" s="11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8271</v>
      </c>
      <c r="O248" s="11">
        <v>5</v>
      </c>
      <c r="P248">
        <v>2685</v>
      </c>
      <c r="Q248" s="14" t="s">
        <v>8317</v>
      </c>
      <c r="R248" t="s">
        <v>8319</v>
      </c>
      <c r="S248" s="17">
        <v>41838.832152777781</v>
      </c>
      <c r="T248" s="17">
        <v>41868.832152777781</v>
      </c>
    </row>
    <row r="249" spans="1:20" ht="232" x14ac:dyDescent="0.35">
      <c r="A249">
        <v>667</v>
      </c>
      <c r="B249" s="9" t="s">
        <v>668</v>
      </c>
      <c r="C249" s="3" t="s">
        <v>4777</v>
      </c>
      <c r="D249" s="5">
        <v>50000</v>
      </c>
      <c r="E249" s="7">
        <v>10710</v>
      </c>
      <c r="F249" t="s">
        <v>8220</v>
      </c>
      <c r="G249" t="s">
        <v>8236</v>
      </c>
      <c r="H249" t="s">
        <v>8248</v>
      </c>
      <c r="I249" s="11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8271</v>
      </c>
      <c r="O249" s="11">
        <v>21</v>
      </c>
      <c r="P249">
        <v>382.5</v>
      </c>
      <c r="Q249" s="14" t="s">
        <v>8317</v>
      </c>
      <c r="R249" t="s">
        <v>8319</v>
      </c>
      <c r="S249" s="17">
        <v>42632.373414351852</v>
      </c>
      <c r="T249" s="17">
        <v>42672.373414351852</v>
      </c>
    </row>
    <row r="250" spans="1:20" ht="246.5" x14ac:dyDescent="0.35">
      <c r="A250">
        <v>668</v>
      </c>
      <c r="B250" s="9" t="s">
        <v>669</v>
      </c>
      <c r="C250" s="3" t="s">
        <v>4778</v>
      </c>
      <c r="D250" s="5">
        <v>15000</v>
      </c>
      <c r="E250" s="7">
        <v>10706</v>
      </c>
      <c r="F250" t="s">
        <v>8220</v>
      </c>
      <c r="G250" t="s">
        <v>8223</v>
      </c>
      <c r="H250" t="s">
        <v>8245</v>
      </c>
      <c r="I250" s="11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8271</v>
      </c>
      <c r="O250" s="11">
        <v>71</v>
      </c>
      <c r="P250">
        <v>428.24</v>
      </c>
      <c r="Q250" s="14" t="s">
        <v>8317</v>
      </c>
      <c r="R250" t="s">
        <v>8319</v>
      </c>
      <c r="S250" s="17">
        <v>42090.831273148149</v>
      </c>
      <c r="T250" s="17">
        <v>42135.831273148149</v>
      </c>
    </row>
    <row r="251" spans="1:20" ht="217.5" x14ac:dyDescent="0.35">
      <c r="A251">
        <v>669</v>
      </c>
      <c r="B251" s="9" t="s">
        <v>670</v>
      </c>
      <c r="C251" s="3" t="s">
        <v>4779</v>
      </c>
      <c r="D251" s="5">
        <v>200000</v>
      </c>
      <c r="E251" s="7">
        <v>10685</v>
      </c>
      <c r="F251" t="s">
        <v>8220</v>
      </c>
      <c r="G251" t="s">
        <v>8234</v>
      </c>
      <c r="H251" t="s">
        <v>8254</v>
      </c>
      <c r="I251" s="1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8271</v>
      </c>
      <c r="O251" s="11">
        <v>5</v>
      </c>
      <c r="P251">
        <v>381.61</v>
      </c>
      <c r="Q251" s="14" t="s">
        <v>8317</v>
      </c>
      <c r="R251" t="s">
        <v>8319</v>
      </c>
      <c r="S251" s="17">
        <v>42527.625671296293</v>
      </c>
      <c r="T251" s="17">
        <v>42557.625671296293</v>
      </c>
    </row>
    <row r="252" spans="1:20" ht="290" x14ac:dyDescent="0.35">
      <c r="A252">
        <v>670</v>
      </c>
      <c r="B252" s="9" t="s">
        <v>671</v>
      </c>
      <c r="C252" s="3" t="s">
        <v>4780</v>
      </c>
      <c r="D252" s="5">
        <v>90000</v>
      </c>
      <c r="E252" s="7">
        <v>10680</v>
      </c>
      <c r="F252" t="s">
        <v>8220</v>
      </c>
      <c r="G252" t="s">
        <v>8236</v>
      </c>
      <c r="H252" t="s">
        <v>8248</v>
      </c>
      <c r="I252" s="11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8271</v>
      </c>
      <c r="O252" s="11">
        <v>12</v>
      </c>
      <c r="P252">
        <v>34.450000000000003</v>
      </c>
      <c r="Q252" s="14" t="s">
        <v>8317</v>
      </c>
      <c r="R252" t="s">
        <v>8319</v>
      </c>
      <c r="S252" s="17">
        <v>42506.709722222222</v>
      </c>
      <c r="T252" s="17">
        <v>42540.340277777781</v>
      </c>
    </row>
    <row r="253" spans="1:20" ht="275.5" x14ac:dyDescent="0.35">
      <c r="A253">
        <v>671</v>
      </c>
      <c r="B253" s="9" t="s">
        <v>672</v>
      </c>
      <c r="C253" s="3" t="s">
        <v>4781</v>
      </c>
      <c r="D253" s="5">
        <v>30000</v>
      </c>
      <c r="E253" s="7">
        <v>10678</v>
      </c>
      <c r="F253" t="s">
        <v>8220</v>
      </c>
      <c r="G253" t="s">
        <v>8223</v>
      </c>
      <c r="H253" t="s">
        <v>8245</v>
      </c>
      <c r="I253" s="11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8271</v>
      </c>
      <c r="O253" s="11">
        <v>36</v>
      </c>
      <c r="P253">
        <v>711.87</v>
      </c>
      <c r="Q253" s="14" t="s">
        <v>8317</v>
      </c>
      <c r="R253" t="s">
        <v>8319</v>
      </c>
      <c r="S253" s="17">
        <v>41984.692731481482</v>
      </c>
      <c r="T253" s="17">
        <v>42018.166666666672</v>
      </c>
    </row>
    <row r="254" spans="1:20" ht="261" x14ac:dyDescent="0.35">
      <c r="A254">
        <v>672</v>
      </c>
      <c r="B254" s="9" t="s">
        <v>673</v>
      </c>
      <c r="C254" s="3" t="s">
        <v>4782</v>
      </c>
      <c r="D254" s="5">
        <v>50000</v>
      </c>
      <c r="E254" s="7">
        <v>10670</v>
      </c>
      <c r="F254" t="s">
        <v>8220</v>
      </c>
      <c r="G254" t="s">
        <v>8223</v>
      </c>
      <c r="H254" t="s">
        <v>8245</v>
      </c>
      <c r="I254" s="11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8271</v>
      </c>
      <c r="O254" s="11">
        <v>21</v>
      </c>
      <c r="P254">
        <v>49.63</v>
      </c>
      <c r="Q254" s="14" t="s">
        <v>8317</v>
      </c>
      <c r="R254" t="s">
        <v>8319</v>
      </c>
      <c r="S254" s="17">
        <v>41974.219490740739</v>
      </c>
      <c r="T254" s="17">
        <v>42005.207638888889</v>
      </c>
    </row>
    <row r="255" spans="1:20" ht="261" x14ac:dyDescent="0.35">
      <c r="A255">
        <v>673</v>
      </c>
      <c r="B255" s="9" t="s">
        <v>674</v>
      </c>
      <c r="C255" s="3" t="s">
        <v>4783</v>
      </c>
      <c r="D255" s="5">
        <v>100000</v>
      </c>
      <c r="E255" s="7">
        <v>10640</v>
      </c>
      <c r="F255" t="s">
        <v>8220</v>
      </c>
      <c r="G255" t="s">
        <v>8223</v>
      </c>
      <c r="H255" t="s">
        <v>8245</v>
      </c>
      <c r="I255" s="11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8271</v>
      </c>
      <c r="O255" s="11">
        <v>11</v>
      </c>
      <c r="P255">
        <v>3546.67</v>
      </c>
      <c r="Q255" s="14" t="s">
        <v>8317</v>
      </c>
      <c r="R255" t="s">
        <v>8319</v>
      </c>
      <c r="S255" s="17">
        <v>41838.840474537035</v>
      </c>
      <c r="T255" s="17">
        <v>41883.840474537035</v>
      </c>
    </row>
    <row r="256" spans="1:20" ht="174" x14ac:dyDescent="0.35">
      <c r="A256">
        <v>674</v>
      </c>
      <c r="B256" s="9" t="s">
        <v>675</v>
      </c>
      <c r="C256" s="3" t="s">
        <v>4784</v>
      </c>
      <c r="D256" s="5">
        <v>50000</v>
      </c>
      <c r="E256" s="7">
        <v>10610</v>
      </c>
      <c r="F256" t="s">
        <v>8220</v>
      </c>
      <c r="G256" t="s">
        <v>8223</v>
      </c>
      <c r="H256" t="s">
        <v>8245</v>
      </c>
      <c r="I256" s="11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8271</v>
      </c>
      <c r="O256" s="11">
        <v>21</v>
      </c>
      <c r="P256">
        <v>5305</v>
      </c>
      <c r="Q256" s="14" t="s">
        <v>8317</v>
      </c>
      <c r="R256" t="s">
        <v>8319</v>
      </c>
      <c r="S256" s="17">
        <v>41803.116053240738</v>
      </c>
      <c r="T256" s="17">
        <v>41863.116053240738</v>
      </c>
    </row>
    <row r="257" spans="1:20" ht="261" x14ac:dyDescent="0.35">
      <c r="A257">
        <v>675</v>
      </c>
      <c r="B257" s="9" t="s">
        <v>676</v>
      </c>
      <c r="C257" s="3" t="s">
        <v>4785</v>
      </c>
      <c r="D257" s="5">
        <v>6000</v>
      </c>
      <c r="E257" s="7">
        <v>10603</v>
      </c>
      <c r="F257" t="s">
        <v>8220</v>
      </c>
      <c r="G257" t="s">
        <v>8223</v>
      </c>
      <c r="H257" t="s">
        <v>8245</v>
      </c>
      <c r="I257" s="11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8271</v>
      </c>
      <c r="O257" s="11">
        <v>177</v>
      </c>
      <c r="P257">
        <v>407.81</v>
      </c>
      <c r="Q257" s="14" t="s">
        <v>8317</v>
      </c>
      <c r="R257" t="s">
        <v>8319</v>
      </c>
      <c r="S257" s="17">
        <v>41975.930601851855</v>
      </c>
      <c r="T257" s="17">
        <v>42005.290972222225</v>
      </c>
    </row>
    <row r="258" spans="1:20" ht="246.5" x14ac:dyDescent="0.35">
      <c r="A258">
        <v>676</v>
      </c>
      <c r="B258" s="9" t="s">
        <v>677</v>
      </c>
      <c r="C258" s="3" t="s">
        <v>4786</v>
      </c>
      <c r="D258" s="5">
        <v>100000</v>
      </c>
      <c r="E258" s="7">
        <v>10556</v>
      </c>
      <c r="F258" t="s">
        <v>8220</v>
      </c>
      <c r="G258" t="s">
        <v>8228</v>
      </c>
      <c r="H258" t="s">
        <v>8250</v>
      </c>
      <c r="I258" s="11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8271</v>
      </c>
      <c r="O258" s="11">
        <v>11</v>
      </c>
      <c r="P258">
        <v>439.83</v>
      </c>
      <c r="Q258" s="14" t="s">
        <v>8317</v>
      </c>
      <c r="R258" t="s">
        <v>8319</v>
      </c>
      <c r="S258" s="17">
        <v>42012.768298611118</v>
      </c>
      <c r="T258" s="17">
        <v>42042.768298611118</v>
      </c>
    </row>
    <row r="259" spans="1:20" ht="246.5" x14ac:dyDescent="0.35">
      <c r="A259">
        <v>677</v>
      </c>
      <c r="B259" s="9" t="s">
        <v>678</v>
      </c>
      <c r="C259" s="3" t="s">
        <v>4787</v>
      </c>
      <c r="D259" s="5">
        <v>50000</v>
      </c>
      <c r="E259" s="7">
        <v>10555</v>
      </c>
      <c r="F259" t="s">
        <v>8220</v>
      </c>
      <c r="G259" t="s">
        <v>8236</v>
      </c>
      <c r="H259" t="s">
        <v>8248</v>
      </c>
      <c r="I259" s="11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8271</v>
      </c>
      <c r="O259" s="11">
        <v>21</v>
      </c>
      <c r="P259">
        <v>109.95</v>
      </c>
      <c r="Q259" s="14" t="s">
        <v>8317</v>
      </c>
      <c r="R259" t="s">
        <v>8319</v>
      </c>
      <c r="S259" s="17">
        <v>42504.403877314813</v>
      </c>
      <c r="T259" s="17">
        <v>42549.403877314813</v>
      </c>
    </row>
    <row r="260" spans="1:20" ht="261" x14ac:dyDescent="0.35">
      <c r="A260">
        <v>678</v>
      </c>
      <c r="B260" s="9" t="s">
        <v>679</v>
      </c>
      <c r="C260" s="3" t="s">
        <v>4788</v>
      </c>
      <c r="D260" s="5">
        <v>29000</v>
      </c>
      <c r="E260" s="7">
        <v>10555</v>
      </c>
      <c r="F260" t="s">
        <v>8220</v>
      </c>
      <c r="G260" t="s">
        <v>8223</v>
      </c>
      <c r="H260" t="s">
        <v>8245</v>
      </c>
      <c r="I260" s="11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8271</v>
      </c>
      <c r="O260" s="11">
        <v>36</v>
      </c>
      <c r="P260">
        <v>620.88</v>
      </c>
      <c r="Q260" s="14" t="s">
        <v>8317</v>
      </c>
      <c r="R260" t="s">
        <v>8319</v>
      </c>
      <c r="S260" s="17">
        <v>42481.376597222217</v>
      </c>
      <c r="T260" s="17">
        <v>42511.376597222217</v>
      </c>
    </row>
    <row r="261" spans="1:20" ht="246.5" x14ac:dyDescent="0.35">
      <c r="A261">
        <v>679</v>
      </c>
      <c r="B261" s="9" t="s">
        <v>680</v>
      </c>
      <c r="C261" s="3" t="s">
        <v>4789</v>
      </c>
      <c r="D261" s="5">
        <v>57000</v>
      </c>
      <c r="E261" s="7">
        <v>10554.11</v>
      </c>
      <c r="F261" t="s">
        <v>8220</v>
      </c>
      <c r="G261" t="s">
        <v>8223</v>
      </c>
      <c r="H261" t="s">
        <v>8245</v>
      </c>
      <c r="I261" s="1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8271</v>
      </c>
      <c r="O261" s="11">
        <v>19</v>
      </c>
      <c r="P261">
        <v>112.28</v>
      </c>
      <c r="Q261" s="14" t="s">
        <v>8317</v>
      </c>
      <c r="R261" t="s">
        <v>8319</v>
      </c>
      <c r="S261" s="17">
        <v>42556.695706018523</v>
      </c>
      <c r="T261" s="17">
        <v>42616.695706018523</v>
      </c>
    </row>
    <row r="262" spans="1:20" ht="261" x14ac:dyDescent="0.35">
      <c r="A262">
        <v>680</v>
      </c>
      <c r="B262" s="9" t="s">
        <v>681</v>
      </c>
      <c r="C262" s="3" t="s">
        <v>4790</v>
      </c>
      <c r="D262" s="5">
        <v>75000</v>
      </c>
      <c r="E262" s="7">
        <v>10550</v>
      </c>
      <c r="F262" t="s">
        <v>8220</v>
      </c>
      <c r="G262" t="s">
        <v>8223</v>
      </c>
      <c r="H262" t="s">
        <v>8245</v>
      </c>
      <c r="I262" s="11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8271</v>
      </c>
      <c r="O262" s="11">
        <v>14</v>
      </c>
      <c r="P262">
        <v>81.78</v>
      </c>
      <c r="Q262" s="14" t="s">
        <v>8317</v>
      </c>
      <c r="R262" t="s">
        <v>8319</v>
      </c>
      <c r="S262" s="17">
        <v>41864.501516203702</v>
      </c>
      <c r="T262" s="17">
        <v>41899.501516203702</v>
      </c>
    </row>
    <row r="263" spans="1:20" ht="261" x14ac:dyDescent="0.35">
      <c r="A263">
        <v>681</v>
      </c>
      <c r="B263" s="9" t="s">
        <v>682</v>
      </c>
      <c r="C263" s="3" t="s">
        <v>4791</v>
      </c>
      <c r="D263" s="5">
        <v>2500</v>
      </c>
      <c r="E263" s="7">
        <v>10526</v>
      </c>
      <c r="F263" t="s">
        <v>8220</v>
      </c>
      <c r="G263" t="s">
        <v>8223</v>
      </c>
      <c r="H263" t="s">
        <v>8245</v>
      </c>
      <c r="I263" s="11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8271</v>
      </c>
      <c r="O263" s="11">
        <v>421</v>
      </c>
      <c r="P263">
        <v>10526</v>
      </c>
      <c r="Q263" s="14" t="s">
        <v>8317</v>
      </c>
      <c r="R263" t="s">
        <v>8319</v>
      </c>
      <c r="S263" s="17">
        <v>42639.805601851855</v>
      </c>
      <c r="T263" s="17">
        <v>42669.805601851855</v>
      </c>
    </row>
    <row r="264" spans="1:20" ht="246.5" x14ac:dyDescent="0.35">
      <c r="A264">
        <v>682</v>
      </c>
      <c r="B264" s="9" t="s">
        <v>683</v>
      </c>
      <c r="C264" s="3" t="s">
        <v>4792</v>
      </c>
      <c r="D264" s="5">
        <v>50000</v>
      </c>
      <c r="E264" s="7">
        <v>10501</v>
      </c>
      <c r="F264" t="s">
        <v>8220</v>
      </c>
      <c r="G264" t="s">
        <v>8223</v>
      </c>
      <c r="H264" t="s">
        <v>8245</v>
      </c>
      <c r="I264" s="11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8271</v>
      </c>
      <c r="O264" s="11">
        <v>21</v>
      </c>
      <c r="P264">
        <v>2625.25</v>
      </c>
      <c r="Q264" s="14" t="s">
        <v>8317</v>
      </c>
      <c r="R264" t="s">
        <v>8319</v>
      </c>
      <c r="S264" s="17">
        <v>42778.765300925923</v>
      </c>
      <c r="T264" s="17">
        <v>42808.723634259266</v>
      </c>
    </row>
    <row r="265" spans="1:20" ht="246.5" x14ac:dyDescent="0.35">
      <c r="A265">
        <v>683</v>
      </c>
      <c r="B265" s="9" t="s">
        <v>684</v>
      </c>
      <c r="C265" s="3" t="s">
        <v>4793</v>
      </c>
      <c r="D265" s="5">
        <v>35000</v>
      </c>
      <c r="E265" s="7">
        <v>10440</v>
      </c>
      <c r="F265" t="s">
        <v>8220</v>
      </c>
      <c r="G265" t="s">
        <v>8223</v>
      </c>
      <c r="H265" t="s">
        <v>8245</v>
      </c>
      <c r="I265" s="11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8271</v>
      </c>
      <c r="O265" s="11">
        <v>30</v>
      </c>
      <c r="P265">
        <v>3480</v>
      </c>
      <c r="Q265" s="14" t="s">
        <v>8317</v>
      </c>
      <c r="R265" t="s">
        <v>8319</v>
      </c>
      <c r="S265" s="17">
        <v>42634.900046296301</v>
      </c>
      <c r="T265" s="17">
        <v>42674.900046296301</v>
      </c>
    </row>
    <row r="266" spans="1:20" ht="101.5" x14ac:dyDescent="0.35">
      <c r="A266">
        <v>684</v>
      </c>
      <c r="B266" s="9" t="s">
        <v>685</v>
      </c>
      <c r="C266" s="3" t="s">
        <v>4794</v>
      </c>
      <c r="D266" s="5">
        <v>320000</v>
      </c>
      <c r="E266" s="7">
        <v>10435</v>
      </c>
      <c r="F266" t="s">
        <v>8220</v>
      </c>
      <c r="G266" t="s">
        <v>8223</v>
      </c>
      <c r="H266" t="s">
        <v>8245</v>
      </c>
      <c r="I266" s="11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8271</v>
      </c>
      <c r="O266" s="11">
        <v>3</v>
      </c>
      <c r="P266">
        <v>77.3</v>
      </c>
      <c r="Q266" s="14" t="s">
        <v>8317</v>
      </c>
      <c r="R266" t="s">
        <v>8319</v>
      </c>
      <c r="S266" s="17">
        <v>41809.473275462966</v>
      </c>
      <c r="T266" s="17">
        <v>41845.125</v>
      </c>
    </row>
    <row r="267" spans="1:20" ht="261" x14ac:dyDescent="0.35">
      <c r="A267">
        <v>685</v>
      </c>
      <c r="B267" s="9" t="s">
        <v>686</v>
      </c>
      <c r="C267" s="3" t="s">
        <v>4795</v>
      </c>
      <c r="D267" s="5">
        <v>2000</v>
      </c>
      <c r="E267" s="7">
        <v>10429</v>
      </c>
      <c r="F267" t="s">
        <v>8220</v>
      </c>
      <c r="G267" t="s">
        <v>8223</v>
      </c>
      <c r="H267" t="s">
        <v>8245</v>
      </c>
      <c r="I267" s="11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8271</v>
      </c>
      <c r="O267" s="11">
        <v>521</v>
      </c>
      <c r="P267">
        <v>1042.9000000000001</v>
      </c>
      <c r="Q267" s="14" t="s">
        <v>8317</v>
      </c>
      <c r="R267" t="s">
        <v>8319</v>
      </c>
      <c r="S267" s="17">
        <v>41971.866574074069</v>
      </c>
      <c r="T267" s="17">
        <v>42016.866574074069</v>
      </c>
    </row>
    <row r="268" spans="1:20" ht="203" x14ac:dyDescent="0.35">
      <c r="A268">
        <v>686</v>
      </c>
      <c r="B268" s="9" t="s">
        <v>687</v>
      </c>
      <c r="C268" s="3" t="s">
        <v>4796</v>
      </c>
      <c r="D268" s="5">
        <v>500000</v>
      </c>
      <c r="E268" s="7">
        <v>10420</v>
      </c>
      <c r="F268" t="s">
        <v>8220</v>
      </c>
      <c r="G268" t="s">
        <v>8236</v>
      </c>
      <c r="H268" t="s">
        <v>8248</v>
      </c>
      <c r="I268" s="11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8271</v>
      </c>
      <c r="O268" s="11">
        <v>2</v>
      </c>
      <c r="P268">
        <v>0</v>
      </c>
      <c r="Q268" s="14" t="s">
        <v>8317</v>
      </c>
      <c r="R268" t="s">
        <v>8319</v>
      </c>
      <c r="S268" s="17">
        <v>42189.673263888893</v>
      </c>
      <c r="T268" s="17">
        <v>42219.673263888893</v>
      </c>
    </row>
    <row r="269" spans="1:20" ht="246.5" x14ac:dyDescent="0.35">
      <c r="A269">
        <v>687</v>
      </c>
      <c r="B269" s="9" t="s">
        <v>688</v>
      </c>
      <c r="C269" s="3" t="s">
        <v>4797</v>
      </c>
      <c r="D269" s="5">
        <v>100000</v>
      </c>
      <c r="E269" s="7">
        <v>10390</v>
      </c>
      <c r="F269" t="s">
        <v>8220</v>
      </c>
      <c r="G269" t="s">
        <v>8237</v>
      </c>
      <c r="H269" t="s">
        <v>8255</v>
      </c>
      <c r="I269" s="11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8271</v>
      </c>
      <c r="O269" s="11">
        <v>10</v>
      </c>
      <c r="P269">
        <v>1731.67</v>
      </c>
      <c r="Q269" s="14" t="s">
        <v>8317</v>
      </c>
      <c r="R269" t="s">
        <v>8319</v>
      </c>
      <c r="S269" s="17">
        <v>42711.750613425931</v>
      </c>
      <c r="T269" s="17">
        <v>42771.750613425931</v>
      </c>
    </row>
    <row r="270" spans="1:20" ht="275.5" x14ac:dyDescent="0.35">
      <c r="A270">
        <v>688</v>
      </c>
      <c r="B270" s="9" t="s">
        <v>689</v>
      </c>
      <c r="C270" s="3" t="s">
        <v>4798</v>
      </c>
      <c r="D270" s="5">
        <v>20000</v>
      </c>
      <c r="E270" s="7">
        <v>10373</v>
      </c>
      <c r="F270" t="s">
        <v>8220</v>
      </c>
      <c r="G270" t="s">
        <v>8223</v>
      </c>
      <c r="H270" t="s">
        <v>8245</v>
      </c>
      <c r="I270" s="11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8271</v>
      </c>
      <c r="O270" s="11">
        <v>52</v>
      </c>
      <c r="P270">
        <v>288.14</v>
      </c>
      <c r="Q270" s="14" t="s">
        <v>8317</v>
      </c>
      <c r="R270" t="s">
        <v>8319</v>
      </c>
      <c r="S270" s="17">
        <v>42262.104780092588</v>
      </c>
      <c r="T270" s="17">
        <v>42292.104780092588</v>
      </c>
    </row>
    <row r="271" spans="1:20" ht="275.5" x14ac:dyDescent="0.35">
      <c r="A271">
        <v>689</v>
      </c>
      <c r="B271" s="9" t="s">
        <v>690</v>
      </c>
      <c r="C271" s="3" t="s">
        <v>4799</v>
      </c>
      <c r="D271" s="5">
        <v>200000</v>
      </c>
      <c r="E271" s="7">
        <v>10346</v>
      </c>
      <c r="F271" t="s">
        <v>8220</v>
      </c>
      <c r="G271" t="s">
        <v>8223</v>
      </c>
      <c r="H271" t="s">
        <v>8245</v>
      </c>
      <c r="I271" s="1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8271</v>
      </c>
      <c r="O271" s="11">
        <v>5</v>
      </c>
      <c r="P271">
        <v>30.79</v>
      </c>
      <c r="Q271" s="14" t="s">
        <v>8317</v>
      </c>
      <c r="R271" t="s">
        <v>8319</v>
      </c>
      <c r="S271" s="17">
        <v>42675.66778935185</v>
      </c>
      <c r="T271" s="17">
        <v>42712.207638888889</v>
      </c>
    </row>
    <row r="272" spans="1:20" ht="174" x14ac:dyDescent="0.35">
      <c r="A272">
        <v>690</v>
      </c>
      <c r="B272" s="9" t="s">
        <v>691</v>
      </c>
      <c r="C272" s="3" t="s">
        <v>4800</v>
      </c>
      <c r="D272" s="5">
        <v>20000</v>
      </c>
      <c r="E272" s="7">
        <v>10338</v>
      </c>
      <c r="F272" t="s">
        <v>8220</v>
      </c>
      <c r="G272" t="s">
        <v>8223</v>
      </c>
      <c r="H272" t="s">
        <v>8245</v>
      </c>
      <c r="I272" s="11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8271</v>
      </c>
      <c r="O272" s="11">
        <v>52</v>
      </c>
      <c r="P272">
        <v>304.06</v>
      </c>
      <c r="Q272" s="14" t="s">
        <v>8317</v>
      </c>
      <c r="R272" t="s">
        <v>8319</v>
      </c>
      <c r="S272" s="17">
        <v>42579.634733796294</v>
      </c>
      <c r="T272" s="17">
        <v>42622.25</v>
      </c>
    </row>
    <row r="273" spans="1:20" ht="261" x14ac:dyDescent="0.35">
      <c r="A273">
        <v>691</v>
      </c>
      <c r="B273" s="9" t="s">
        <v>692</v>
      </c>
      <c r="C273" s="3" t="s">
        <v>4801</v>
      </c>
      <c r="D273" s="5">
        <v>50000</v>
      </c>
      <c r="E273" s="7">
        <v>10335.01</v>
      </c>
      <c r="F273" t="s">
        <v>8220</v>
      </c>
      <c r="G273" t="s">
        <v>8223</v>
      </c>
      <c r="H273" t="s">
        <v>8245</v>
      </c>
      <c r="I273" s="11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8271</v>
      </c>
      <c r="O273" s="11">
        <v>21</v>
      </c>
      <c r="P273">
        <v>1033.5</v>
      </c>
      <c r="Q273" s="14" t="s">
        <v>8317</v>
      </c>
      <c r="R273" t="s">
        <v>8319</v>
      </c>
      <c r="S273" s="17">
        <v>42158.028310185182</v>
      </c>
      <c r="T273" s="17">
        <v>42186.028310185182</v>
      </c>
    </row>
    <row r="274" spans="1:20" ht="290" x14ac:dyDescent="0.35">
      <c r="A274">
        <v>692</v>
      </c>
      <c r="B274" s="9" t="s">
        <v>693</v>
      </c>
      <c r="C274" s="3" t="s">
        <v>4802</v>
      </c>
      <c r="D274" s="5">
        <v>20000</v>
      </c>
      <c r="E274" s="7">
        <v>10300</v>
      </c>
      <c r="F274" t="s">
        <v>8220</v>
      </c>
      <c r="G274" t="s">
        <v>8224</v>
      </c>
      <c r="H274" t="s">
        <v>8246</v>
      </c>
      <c r="I274" s="11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8271</v>
      </c>
      <c r="O274" s="11">
        <v>52</v>
      </c>
      <c r="P274">
        <v>51.24</v>
      </c>
      <c r="Q274" s="14" t="s">
        <v>8317</v>
      </c>
      <c r="R274" t="s">
        <v>8319</v>
      </c>
      <c r="S274" s="17">
        <v>42696.37572916667</v>
      </c>
      <c r="T274" s="17">
        <v>42726.37572916667</v>
      </c>
    </row>
    <row r="275" spans="1:20" ht="188.5" x14ac:dyDescent="0.35">
      <c r="A275">
        <v>693</v>
      </c>
      <c r="B275" s="9" t="s">
        <v>694</v>
      </c>
      <c r="C275" s="3" t="s">
        <v>4803</v>
      </c>
      <c r="D275" s="5">
        <v>100000</v>
      </c>
      <c r="E275" s="7">
        <v>10300</v>
      </c>
      <c r="F275" t="s">
        <v>8220</v>
      </c>
      <c r="G275" t="s">
        <v>8223</v>
      </c>
      <c r="H275" t="s">
        <v>8245</v>
      </c>
      <c r="I275" s="11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8271</v>
      </c>
      <c r="O275" s="11">
        <v>10</v>
      </c>
      <c r="P275">
        <v>34.799999999999997</v>
      </c>
      <c r="Q275" s="14" t="s">
        <v>8317</v>
      </c>
      <c r="R275" t="s">
        <v>8319</v>
      </c>
      <c r="S275" s="17">
        <v>42094.808182870373</v>
      </c>
      <c r="T275" s="17">
        <v>42124.808182870373</v>
      </c>
    </row>
    <row r="276" spans="1:20" ht="290" x14ac:dyDescent="0.35">
      <c r="A276">
        <v>694</v>
      </c>
      <c r="B276" s="9" t="s">
        <v>695</v>
      </c>
      <c r="C276" s="3" t="s">
        <v>4804</v>
      </c>
      <c r="D276" s="5">
        <v>150000</v>
      </c>
      <c r="E276" s="7">
        <v>10299</v>
      </c>
      <c r="F276" t="s">
        <v>8220</v>
      </c>
      <c r="G276" t="s">
        <v>8223</v>
      </c>
      <c r="H276" t="s">
        <v>8245</v>
      </c>
      <c r="I276" s="11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8271</v>
      </c>
      <c r="O276" s="11">
        <v>7</v>
      </c>
      <c r="P276">
        <v>1471.29</v>
      </c>
      <c r="Q276" s="14" t="s">
        <v>8317</v>
      </c>
      <c r="R276" t="s">
        <v>8319</v>
      </c>
      <c r="S276" s="17">
        <v>42737.663877314815</v>
      </c>
      <c r="T276" s="17">
        <v>42767.663877314815</v>
      </c>
    </row>
    <row r="277" spans="1:20" ht="261" x14ac:dyDescent="0.35">
      <c r="A277">
        <v>695</v>
      </c>
      <c r="B277" s="9" t="s">
        <v>696</v>
      </c>
      <c r="C277" s="3" t="s">
        <v>4805</v>
      </c>
      <c r="D277" s="5">
        <v>60000</v>
      </c>
      <c r="E277" s="7">
        <v>10291</v>
      </c>
      <c r="F277" t="s">
        <v>8220</v>
      </c>
      <c r="G277" t="s">
        <v>8223</v>
      </c>
      <c r="H277" t="s">
        <v>8245</v>
      </c>
      <c r="I277" s="11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8271</v>
      </c>
      <c r="O277" s="11">
        <v>17</v>
      </c>
      <c r="P277">
        <v>1470.14</v>
      </c>
      <c r="Q277" s="14" t="s">
        <v>8317</v>
      </c>
      <c r="R277" t="s">
        <v>8319</v>
      </c>
      <c r="S277" s="17">
        <v>41913.521064814813</v>
      </c>
      <c r="T277" s="17">
        <v>41943.521064814813</v>
      </c>
    </row>
    <row r="278" spans="1:20" ht="174" x14ac:dyDescent="0.35">
      <c r="A278">
        <v>696</v>
      </c>
      <c r="B278" s="9" t="s">
        <v>697</v>
      </c>
      <c r="C278" s="3" t="s">
        <v>4806</v>
      </c>
      <c r="D278" s="5">
        <v>175000</v>
      </c>
      <c r="E278" s="7">
        <v>10290</v>
      </c>
      <c r="F278" t="s">
        <v>8220</v>
      </c>
      <c r="G278" t="s">
        <v>8232</v>
      </c>
      <c r="H278" t="s">
        <v>8248</v>
      </c>
      <c r="I278" s="11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8271</v>
      </c>
      <c r="O278" s="11">
        <v>6</v>
      </c>
      <c r="P278">
        <v>10290</v>
      </c>
      <c r="Q278" s="14" t="s">
        <v>8317</v>
      </c>
      <c r="R278" t="s">
        <v>8319</v>
      </c>
      <c r="S278" s="17">
        <v>41815.927106481482</v>
      </c>
      <c r="T278" s="17">
        <v>41845.927106481482</v>
      </c>
    </row>
    <row r="279" spans="1:20" ht="261" x14ac:dyDescent="0.35">
      <c r="A279">
        <v>697</v>
      </c>
      <c r="B279" s="9" t="s">
        <v>698</v>
      </c>
      <c r="C279" s="3" t="s">
        <v>4807</v>
      </c>
      <c r="D279" s="5">
        <v>5000</v>
      </c>
      <c r="E279" s="7">
        <v>10265.01</v>
      </c>
      <c r="F279" t="s">
        <v>8220</v>
      </c>
      <c r="G279" t="s">
        <v>8235</v>
      </c>
      <c r="H279" t="s">
        <v>8248</v>
      </c>
      <c r="I279" s="11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8271</v>
      </c>
      <c r="O279" s="11">
        <v>205</v>
      </c>
      <c r="P279">
        <v>90.04</v>
      </c>
      <c r="Q279" s="14" t="s">
        <v>8317</v>
      </c>
      <c r="R279" t="s">
        <v>8319</v>
      </c>
      <c r="S279" s="17">
        <v>42388.523020833338</v>
      </c>
      <c r="T279" s="17">
        <v>42403.523020833338</v>
      </c>
    </row>
    <row r="280" spans="1:20" ht="275.5" x14ac:dyDescent="0.35">
      <c r="A280">
        <v>698</v>
      </c>
      <c r="B280" s="9" t="s">
        <v>699</v>
      </c>
      <c r="C280" s="3" t="s">
        <v>4808</v>
      </c>
      <c r="D280" s="5">
        <v>100000</v>
      </c>
      <c r="E280" s="7">
        <v>10235</v>
      </c>
      <c r="F280" t="s">
        <v>8220</v>
      </c>
      <c r="G280" t="s">
        <v>8223</v>
      </c>
      <c r="H280" t="s">
        <v>8245</v>
      </c>
      <c r="I280" s="11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8271</v>
      </c>
      <c r="O280" s="11">
        <v>10</v>
      </c>
      <c r="P280">
        <v>352.93</v>
      </c>
      <c r="Q280" s="14" t="s">
        <v>8317</v>
      </c>
      <c r="R280" t="s">
        <v>8319</v>
      </c>
      <c r="S280" s="17">
        <v>41866.931076388886</v>
      </c>
      <c r="T280" s="17">
        <v>41900.083333333336</v>
      </c>
    </row>
    <row r="281" spans="1:20" ht="261" x14ac:dyDescent="0.35">
      <c r="A281">
        <v>699</v>
      </c>
      <c r="B281" s="9" t="s">
        <v>700</v>
      </c>
      <c r="C281" s="3" t="s">
        <v>4809</v>
      </c>
      <c r="D281" s="5">
        <v>130000</v>
      </c>
      <c r="E281" s="7">
        <v>10235</v>
      </c>
      <c r="F281" t="s">
        <v>8220</v>
      </c>
      <c r="G281" t="s">
        <v>8223</v>
      </c>
      <c r="H281" t="s">
        <v>8245</v>
      </c>
      <c r="I281" s="1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8271</v>
      </c>
      <c r="O281" s="11">
        <v>8</v>
      </c>
      <c r="P281">
        <v>11.5</v>
      </c>
      <c r="Q281" s="14" t="s">
        <v>8317</v>
      </c>
      <c r="R281" t="s">
        <v>8319</v>
      </c>
      <c r="S281" s="17">
        <v>41563.485509259262</v>
      </c>
      <c r="T281" s="17">
        <v>41600.666666666664</v>
      </c>
    </row>
    <row r="282" spans="1:20" ht="275.5" x14ac:dyDescent="0.35">
      <c r="A282">
        <v>700</v>
      </c>
      <c r="B282" s="9" t="s">
        <v>701</v>
      </c>
      <c r="C282" s="3" t="s">
        <v>4810</v>
      </c>
      <c r="D282" s="5">
        <v>15000</v>
      </c>
      <c r="E282" s="7">
        <v>10210</v>
      </c>
      <c r="F282" t="s">
        <v>8220</v>
      </c>
      <c r="G282" t="s">
        <v>8226</v>
      </c>
      <c r="H282" t="s">
        <v>8248</v>
      </c>
      <c r="I282" s="11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 s="11">
        <v>68</v>
      </c>
      <c r="P282">
        <v>329.35</v>
      </c>
      <c r="Q282" s="14" t="s">
        <v>8317</v>
      </c>
      <c r="R282" t="s">
        <v>8319</v>
      </c>
      <c r="S282" s="17">
        <v>42715.688437500001</v>
      </c>
      <c r="T282" s="17">
        <v>42745.688437500001</v>
      </c>
    </row>
    <row r="283" spans="1:20" ht="261" x14ac:dyDescent="0.35">
      <c r="A283">
        <v>701</v>
      </c>
      <c r="B283" s="9" t="s">
        <v>702</v>
      </c>
      <c r="C283" s="3" t="s">
        <v>4811</v>
      </c>
      <c r="D283" s="5">
        <v>23000</v>
      </c>
      <c r="E283" s="7">
        <v>10210</v>
      </c>
      <c r="F283" t="s">
        <v>8220</v>
      </c>
      <c r="G283" t="s">
        <v>8224</v>
      </c>
      <c r="H283" t="s">
        <v>8246</v>
      </c>
      <c r="I283" s="11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8271</v>
      </c>
      <c r="O283" s="11">
        <v>44</v>
      </c>
      <c r="P283">
        <v>486.19</v>
      </c>
      <c r="Q283" s="14" t="s">
        <v>8317</v>
      </c>
      <c r="R283" t="s">
        <v>8319</v>
      </c>
      <c r="S283" s="17">
        <v>41813.662962962961</v>
      </c>
      <c r="T283" s="17">
        <v>41843.662962962961</v>
      </c>
    </row>
    <row r="284" spans="1:20" ht="261" x14ac:dyDescent="0.35">
      <c r="A284">
        <v>702</v>
      </c>
      <c r="B284" s="9" t="s">
        <v>703</v>
      </c>
      <c r="C284" s="3" t="s">
        <v>4812</v>
      </c>
      <c r="D284" s="5">
        <v>15000</v>
      </c>
      <c r="E284" s="7">
        <v>10200</v>
      </c>
      <c r="F284" t="s">
        <v>8220</v>
      </c>
      <c r="G284" t="s">
        <v>8223</v>
      </c>
      <c r="H284" t="s">
        <v>8245</v>
      </c>
      <c r="I284" s="11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8271</v>
      </c>
      <c r="O284" s="11">
        <v>68</v>
      </c>
      <c r="P284">
        <v>275.68</v>
      </c>
      <c r="Q284" s="14" t="s">
        <v>8317</v>
      </c>
      <c r="R284" t="s">
        <v>8319</v>
      </c>
      <c r="S284" s="17">
        <v>42668.726701388892</v>
      </c>
      <c r="T284" s="17">
        <v>42698.768368055549</v>
      </c>
    </row>
    <row r="285" spans="1:20" ht="261" x14ac:dyDescent="0.35">
      <c r="A285">
        <v>703</v>
      </c>
      <c r="B285" s="9" t="s">
        <v>704</v>
      </c>
      <c r="C285" s="3" t="s">
        <v>4813</v>
      </c>
      <c r="D285" s="5">
        <v>15000</v>
      </c>
      <c r="E285" s="7">
        <v>10182.02</v>
      </c>
      <c r="F285" t="s">
        <v>8220</v>
      </c>
      <c r="G285" t="s">
        <v>8223</v>
      </c>
      <c r="H285" t="s">
        <v>8245</v>
      </c>
      <c r="I285" s="11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8271</v>
      </c>
      <c r="O285" s="11">
        <v>68</v>
      </c>
      <c r="P285">
        <v>1454.57</v>
      </c>
      <c r="Q285" s="14" t="s">
        <v>8317</v>
      </c>
      <c r="R285" t="s">
        <v>8319</v>
      </c>
      <c r="S285" s="17">
        <v>42711.950798611113</v>
      </c>
      <c r="T285" s="17">
        <v>42766.98055555555</v>
      </c>
    </row>
    <row r="286" spans="1:20" ht="203" x14ac:dyDescent="0.35">
      <c r="A286">
        <v>704</v>
      </c>
      <c r="B286" s="9" t="s">
        <v>705</v>
      </c>
      <c r="C286" s="3" t="s">
        <v>4814</v>
      </c>
      <c r="D286" s="5">
        <v>55000</v>
      </c>
      <c r="E286" s="7">
        <v>10173</v>
      </c>
      <c r="F286" t="s">
        <v>8220</v>
      </c>
      <c r="G286" t="s">
        <v>8228</v>
      </c>
      <c r="H286" t="s">
        <v>8250</v>
      </c>
      <c r="I286" s="11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8271</v>
      </c>
      <c r="O286" s="11">
        <v>18</v>
      </c>
      <c r="P286">
        <v>2543.25</v>
      </c>
      <c r="Q286" s="14" t="s">
        <v>8317</v>
      </c>
      <c r="R286" t="s">
        <v>8319</v>
      </c>
      <c r="S286" s="17">
        <v>42726.192916666667</v>
      </c>
      <c r="T286" s="17">
        <v>42786.192916666667</v>
      </c>
    </row>
    <row r="287" spans="1:20" ht="145" x14ac:dyDescent="0.35">
      <c r="A287">
        <v>705</v>
      </c>
      <c r="B287" s="9" t="s">
        <v>706</v>
      </c>
      <c r="C287" s="3" t="s">
        <v>4815</v>
      </c>
      <c r="D287" s="5">
        <v>100000</v>
      </c>
      <c r="E287" s="7">
        <v>10156</v>
      </c>
      <c r="F287" t="s">
        <v>8220</v>
      </c>
      <c r="G287" t="s">
        <v>8232</v>
      </c>
      <c r="H287" t="s">
        <v>8248</v>
      </c>
      <c r="I287" s="11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8271</v>
      </c>
      <c r="O287" s="11">
        <v>10</v>
      </c>
      <c r="P287">
        <v>2031.2</v>
      </c>
      <c r="Q287" s="14" t="s">
        <v>8317</v>
      </c>
      <c r="R287" t="s">
        <v>8319</v>
      </c>
      <c r="S287" s="17">
        <v>42726.491643518515</v>
      </c>
      <c r="T287" s="17">
        <v>42756.491643518515</v>
      </c>
    </row>
    <row r="288" spans="1:20" ht="246.5" x14ac:dyDescent="0.35">
      <c r="A288">
        <v>706</v>
      </c>
      <c r="B288" s="9" t="s">
        <v>707</v>
      </c>
      <c r="C288" s="3" t="s">
        <v>4816</v>
      </c>
      <c r="D288" s="5">
        <v>100000</v>
      </c>
      <c r="E288" s="7">
        <v>10135</v>
      </c>
      <c r="F288" t="s">
        <v>8220</v>
      </c>
      <c r="G288" t="s">
        <v>8226</v>
      </c>
      <c r="H288" t="s">
        <v>8248</v>
      </c>
      <c r="I288" s="11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8271</v>
      </c>
      <c r="O288" s="11">
        <v>10</v>
      </c>
      <c r="P288">
        <v>0</v>
      </c>
      <c r="Q288" s="14" t="s">
        <v>8317</v>
      </c>
      <c r="R288" t="s">
        <v>8319</v>
      </c>
      <c r="S288" s="17">
        <v>42676.995173611111</v>
      </c>
      <c r="T288" s="17">
        <v>42718.777083333334</v>
      </c>
    </row>
    <row r="289" spans="1:20" ht="275.5" x14ac:dyDescent="0.35">
      <c r="A289">
        <v>707</v>
      </c>
      <c r="B289" s="9" t="s">
        <v>708</v>
      </c>
      <c r="C289" s="3" t="s">
        <v>4817</v>
      </c>
      <c r="D289" s="5">
        <v>68000</v>
      </c>
      <c r="E289" s="7">
        <v>10133</v>
      </c>
      <c r="F289" t="s">
        <v>8220</v>
      </c>
      <c r="G289" t="s">
        <v>8224</v>
      </c>
      <c r="H289" t="s">
        <v>8246</v>
      </c>
      <c r="I289" s="11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8271</v>
      </c>
      <c r="O289" s="11">
        <v>15</v>
      </c>
      <c r="P289">
        <v>22.22</v>
      </c>
      <c r="Q289" s="14" t="s">
        <v>8317</v>
      </c>
      <c r="R289" t="s">
        <v>8319</v>
      </c>
      <c r="S289" s="17">
        <v>42696.663506944446</v>
      </c>
      <c r="T289" s="17">
        <v>42736.663506944446</v>
      </c>
    </row>
    <row r="290" spans="1:20" ht="246.5" x14ac:dyDescent="0.35">
      <c r="A290">
        <v>708</v>
      </c>
      <c r="B290" s="9" t="s">
        <v>709</v>
      </c>
      <c r="C290" s="3" t="s">
        <v>4818</v>
      </c>
      <c r="D290" s="5">
        <v>40000</v>
      </c>
      <c r="E290" s="7">
        <v>10119</v>
      </c>
      <c r="F290" t="s">
        <v>8220</v>
      </c>
      <c r="G290" t="s">
        <v>8224</v>
      </c>
      <c r="H290" t="s">
        <v>8246</v>
      </c>
      <c r="I290" s="11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8271</v>
      </c>
      <c r="O290" s="11">
        <v>25</v>
      </c>
      <c r="P290">
        <v>27.42</v>
      </c>
      <c r="Q290" s="14" t="s">
        <v>8317</v>
      </c>
      <c r="R290" t="s">
        <v>8319</v>
      </c>
      <c r="S290" s="17">
        <v>41835.581018518518</v>
      </c>
      <c r="T290" s="17">
        <v>41895.581018518518</v>
      </c>
    </row>
    <row r="291" spans="1:20" ht="145" x14ac:dyDescent="0.35">
      <c r="A291">
        <v>709</v>
      </c>
      <c r="B291" s="9" t="s">
        <v>710</v>
      </c>
      <c r="C291" s="3" t="s">
        <v>4819</v>
      </c>
      <c r="D291" s="5">
        <v>15000</v>
      </c>
      <c r="E291" s="7">
        <v>10115</v>
      </c>
      <c r="F291" t="s">
        <v>8220</v>
      </c>
      <c r="G291" t="s">
        <v>8223</v>
      </c>
      <c r="H291" t="s">
        <v>8245</v>
      </c>
      <c r="I291" s="1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8271</v>
      </c>
      <c r="O291" s="11">
        <v>67</v>
      </c>
      <c r="P291">
        <v>5057.5</v>
      </c>
      <c r="Q291" s="14" t="s">
        <v>8317</v>
      </c>
      <c r="R291" t="s">
        <v>8319</v>
      </c>
      <c r="S291" s="17">
        <v>41948.041192129633</v>
      </c>
      <c r="T291" s="17">
        <v>41978.041192129633</v>
      </c>
    </row>
    <row r="292" spans="1:20" ht="159.5" x14ac:dyDescent="0.35">
      <c r="A292">
        <v>710</v>
      </c>
      <c r="B292" s="9" t="s">
        <v>711</v>
      </c>
      <c r="C292" s="3" t="s">
        <v>4820</v>
      </c>
      <c r="D292" s="5">
        <v>1200</v>
      </c>
      <c r="E292" s="7">
        <v>10100</v>
      </c>
      <c r="F292" t="s">
        <v>8220</v>
      </c>
      <c r="G292" t="s">
        <v>8228</v>
      </c>
      <c r="H292" t="s">
        <v>8250</v>
      </c>
      <c r="I292" s="11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8271</v>
      </c>
      <c r="O292" s="11">
        <v>842</v>
      </c>
      <c r="P292">
        <v>0</v>
      </c>
      <c r="Q292" s="14" t="s">
        <v>8317</v>
      </c>
      <c r="R292" t="s">
        <v>8319</v>
      </c>
      <c r="S292" s="17">
        <v>41837.984976851854</v>
      </c>
      <c r="T292" s="17">
        <v>41871.030555555553</v>
      </c>
    </row>
    <row r="293" spans="1:20" ht="275.5" x14ac:dyDescent="0.35">
      <c r="A293">
        <v>711</v>
      </c>
      <c r="B293" s="9" t="s">
        <v>712</v>
      </c>
      <c r="C293" s="3" t="s">
        <v>4821</v>
      </c>
      <c r="D293" s="5">
        <v>100000</v>
      </c>
      <c r="E293" s="7">
        <v>10092</v>
      </c>
      <c r="F293" t="s">
        <v>8220</v>
      </c>
      <c r="G293" t="s">
        <v>8232</v>
      </c>
      <c r="H293" t="s">
        <v>8248</v>
      </c>
      <c r="I293" s="11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8271</v>
      </c>
      <c r="O293" s="11">
        <v>10</v>
      </c>
      <c r="P293">
        <v>29.86</v>
      </c>
      <c r="Q293" s="14" t="s">
        <v>8317</v>
      </c>
      <c r="R293" t="s">
        <v>8319</v>
      </c>
      <c r="S293" s="17">
        <v>42678.459120370375</v>
      </c>
      <c r="T293" s="17">
        <v>42718.500787037032</v>
      </c>
    </row>
    <row r="294" spans="1:20" ht="232" x14ac:dyDescent="0.35">
      <c r="A294">
        <v>712</v>
      </c>
      <c r="B294" s="9" t="s">
        <v>713</v>
      </c>
      <c r="C294" s="3" t="s">
        <v>4822</v>
      </c>
      <c r="D294" s="5">
        <v>48500</v>
      </c>
      <c r="E294" s="7">
        <v>10088</v>
      </c>
      <c r="F294" t="s">
        <v>8220</v>
      </c>
      <c r="G294" t="s">
        <v>8223</v>
      </c>
      <c r="H294" t="s">
        <v>8245</v>
      </c>
      <c r="I294" s="11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8271</v>
      </c>
      <c r="O294" s="11">
        <v>21</v>
      </c>
      <c r="P294">
        <v>2522</v>
      </c>
      <c r="Q294" s="14" t="s">
        <v>8317</v>
      </c>
      <c r="R294" t="s">
        <v>8319</v>
      </c>
      <c r="S294" s="17">
        <v>42384.680925925932</v>
      </c>
      <c r="T294" s="17">
        <v>42414.680925925932</v>
      </c>
    </row>
    <row r="295" spans="1:20" ht="261" x14ac:dyDescent="0.35">
      <c r="A295">
        <v>713</v>
      </c>
      <c r="B295" s="9" t="s">
        <v>714</v>
      </c>
      <c r="C295" s="3" t="s">
        <v>4823</v>
      </c>
      <c r="D295" s="5">
        <v>25000</v>
      </c>
      <c r="E295" s="7">
        <v>10085</v>
      </c>
      <c r="F295" t="s">
        <v>8220</v>
      </c>
      <c r="G295" t="s">
        <v>8236</v>
      </c>
      <c r="H295" t="s">
        <v>8248</v>
      </c>
      <c r="I295" s="11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8271</v>
      </c>
      <c r="O295" s="11">
        <v>40</v>
      </c>
      <c r="P295">
        <v>10085</v>
      </c>
      <c r="Q295" s="14" t="s">
        <v>8317</v>
      </c>
      <c r="R295" t="s">
        <v>8319</v>
      </c>
      <c r="S295" s="17">
        <v>42496.529305555552</v>
      </c>
      <c r="T295" s="17">
        <v>42526.529305555552</v>
      </c>
    </row>
    <row r="296" spans="1:20" ht="217.5" x14ac:dyDescent="0.35">
      <c r="A296">
        <v>714</v>
      </c>
      <c r="B296" s="9" t="s">
        <v>715</v>
      </c>
      <c r="C296" s="3" t="s">
        <v>4824</v>
      </c>
      <c r="D296" s="5">
        <v>15000</v>
      </c>
      <c r="E296" s="7">
        <v>10085</v>
      </c>
      <c r="F296" t="s">
        <v>8220</v>
      </c>
      <c r="G296" t="s">
        <v>8223</v>
      </c>
      <c r="H296" t="s">
        <v>8245</v>
      </c>
      <c r="I296" s="11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8271</v>
      </c>
      <c r="O296" s="11">
        <v>67</v>
      </c>
      <c r="P296">
        <v>360.18</v>
      </c>
      <c r="Q296" s="14" t="s">
        <v>8317</v>
      </c>
      <c r="R296" t="s">
        <v>8319</v>
      </c>
      <c r="S296" s="17">
        <v>42734.787986111114</v>
      </c>
      <c r="T296" s="17">
        <v>42794.787986111114</v>
      </c>
    </row>
    <row r="297" spans="1:20" ht="275.5" x14ac:dyDescent="0.35">
      <c r="A297">
        <v>715</v>
      </c>
      <c r="B297" s="9" t="s">
        <v>716</v>
      </c>
      <c r="C297" s="3" t="s">
        <v>4825</v>
      </c>
      <c r="D297" s="5">
        <v>27500</v>
      </c>
      <c r="E297" s="7">
        <v>10081</v>
      </c>
      <c r="F297" t="s">
        <v>8220</v>
      </c>
      <c r="G297" t="s">
        <v>8223</v>
      </c>
      <c r="H297" t="s">
        <v>8245</v>
      </c>
      <c r="I297" s="11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8271</v>
      </c>
      <c r="O297" s="11">
        <v>37</v>
      </c>
      <c r="P297">
        <v>840.08</v>
      </c>
      <c r="Q297" s="14" t="s">
        <v>8317</v>
      </c>
      <c r="R297" t="s">
        <v>8319</v>
      </c>
      <c r="S297" s="17">
        <v>42273.090740740736</v>
      </c>
      <c r="T297" s="17">
        <v>42313.132407407407</v>
      </c>
    </row>
    <row r="298" spans="1:20" ht="217.5" x14ac:dyDescent="0.35">
      <c r="A298">
        <v>716</v>
      </c>
      <c r="B298" s="9" t="s">
        <v>717</v>
      </c>
      <c r="C298" s="3" t="s">
        <v>4826</v>
      </c>
      <c r="D298" s="5">
        <v>7000</v>
      </c>
      <c r="E298" s="7">
        <v>10071</v>
      </c>
      <c r="F298" t="s">
        <v>8220</v>
      </c>
      <c r="G298" t="s">
        <v>8223</v>
      </c>
      <c r="H298" t="s">
        <v>8245</v>
      </c>
      <c r="I298" s="11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8271</v>
      </c>
      <c r="O298" s="11">
        <v>144</v>
      </c>
      <c r="P298">
        <v>629.44000000000005</v>
      </c>
      <c r="Q298" s="14" t="s">
        <v>8317</v>
      </c>
      <c r="R298" t="s">
        <v>8319</v>
      </c>
      <c r="S298" s="17">
        <v>41940.658645833333</v>
      </c>
      <c r="T298" s="17">
        <v>41974</v>
      </c>
    </row>
    <row r="299" spans="1:20" ht="87" x14ac:dyDescent="0.35">
      <c r="A299">
        <v>717</v>
      </c>
      <c r="B299" s="9" t="s">
        <v>718</v>
      </c>
      <c r="C299" s="3" t="s">
        <v>4827</v>
      </c>
      <c r="D299" s="5">
        <v>100000</v>
      </c>
      <c r="E299" s="7">
        <v>10067.5</v>
      </c>
      <c r="F299" t="s">
        <v>8220</v>
      </c>
      <c r="G299" t="s">
        <v>8223</v>
      </c>
      <c r="H299" t="s">
        <v>8245</v>
      </c>
      <c r="I299" s="11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8271</v>
      </c>
      <c r="O299" s="11">
        <v>10</v>
      </c>
      <c r="P299">
        <v>2516.88</v>
      </c>
      <c r="Q299" s="14" t="s">
        <v>8317</v>
      </c>
      <c r="R299" t="s">
        <v>8319</v>
      </c>
      <c r="S299" s="17">
        <v>41857.854189814818</v>
      </c>
      <c r="T299" s="17">
        <v>41887.854189814818</v>
      </c>
    </row>
    <row r="300" spans="1:20" ht="246.5" x14ac:dyDescent="0.35">
      <c r="A300">
        <v>718</v>
      </c>
      <c r="B300" s="9" t="s">
        <v>719</v>
      </c>
      <c r="C300" s="3" t="s">
        <v>4828</v>
      </c>
      <c r="D300" s="5">
        <v>12000</v>
      </c>
      <c r="E300" s="7">
        <v>10065</v>
      </c>
      <c r="F300" t="s">
        <v>8220</v>
      </c>
      <c r="G300" t="s">
        <v>8223</v>
      </c>
      <c r="H300" t="s">
        <v>8245</v>
      </c>
      <c r="I300" s="11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8271</v>
      </c>
      <c r="O300" s="11">
        <v>84</v>
      </c>
      <c r="P300">
        <v>2516.25</v>
      </c>
      <c r="Q300" s="14" t="s">
        <v>8317</v>
      </c>
      <c r="R300" t="s">
        <v>8319</v>
      </c>
      <c r="S300" s="17">
        <v>42752.845451388886</v>
      </c>
      <c r="T300" s="17">
        <v>42784.249305555553</v>
      </c>
    </row>
    <row r="301" spans="1:20" ht="261" x14ac:dyDescent="0.35">
      <c r="A301">
        <v>719</v>
      </c>
      <c r="B301" s="9" t="s">
        <v>720</v>
      </c>
      <c r="C301" s="3" t="s">
        <v>4829</v>
      </c>
      <c r="D301" s="5">
        <v>15000</v>
      </c>
      <c r="E301" s="7">
        <v>10046</v>
      </c>
      <c r="F301" t="s">
        <v>8220</v>
      </c>
      <c r="G301" t="s">
        <v>8223</v>
      </c>
      <c r="H301" t="s">
        <v>8245</v>
      </c>
      <c r="I301" s="1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8271</v>
      </c>
      <c r="O301" s="11">
        <v>67</v>
      </c>
      <c r="P301">
        <v>1004.6</v>
      </c>
      <c r="Q301" s="14" t="s">
        <v>8317</v>
      </c>
      <c r="R301" t="s">
        <v>8319</v>
      </c>
      <c r="S301" s="17">
        <v>42409.040231481486</v>
      </c>
      <c r="T301" s="17">
        <v>42423.040231481486</v>
      </c>
    </row>
    <row r="302" spans="1:20" ht="261" x14ac:dyDescent="0.35">
      <c r="A302">
        <v>760</v>
      </c>
      <c r="B302" s="9" t="s">
        <v>761</v>
      </c>
      <c r="C302" s="3" t="s">
        <v>4870</v>
      </c>
      <c r="D302" s="5">
        <v>2200</v>
      </c>
      <c r="E302" s="7">
        <v>9121</v>
      </c>
      <c r="F302" t="s">
        <v>8220</v>
      </c>
      <c r="G302" t="s">
        <v>8223</v>
      </c>
      <c r="H302" t="s">
        <v>8245</v>
      </c>
      <c r="I302" s="11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8273</v>
      </c>
      <c r="O302" s="11">
        <v>415</v>
      </c>
      <c r="P302">
        <v>0</v>
      </c>
      <c r="Q302" s="14" t="s">
        <v>8320</v>
      </c>
      <c r="R302" t="s">
        <v>8322</v>
      </c>
      <c r="S302" s="17">
        <v>42670.764039351852</v>
      </c>
      <c r="T302" s="17">
        <v>42700.805706018517</v>
      </c>
    </row>
    <row r="303" spans="1:20" ht="232" x14ac:dyDescent="0.35">
      <c r="A303">
        <v>761</v>
      </c>
      <c r="B303" s="9" t="s">
        <v>762</v>
      </c>
      <c r="C303" s="3" t="s">
        <v>4871</v>
      </c>
      <c r="D303" s="5">
        <v>5000</v>
      </c>
      <c r="E303" s="7">
        <v>9111</v>
      </c>
      <c r="F303" t="s">
        <v>8220</v>
      </c>
      <c r="G303" t="s">
        <v>8223</v>
      </c>
      <c r="H303" t="s">
        <v>8245</v>
      </c>
      <c r="I303" s="11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8273</v>
      </c>
      <c r="O303" s="11">
        <v>182</v>
      </c>
      <c r="P303">
        <v>1518.5</v>
      </c>
      <c r="Q303" s="14" t="s">
        <v>8320</v>
      </c>
      <c r="R303" t="s">
        <v>8322</v>
      </c>
      <c r="S303" s="17">
        <v>41642.751458333332</v>
      </c>
      <c r="T303" s="17">
        <v>41672.751458333332</v>
      </c>
    </row>
    <row r="304" spans="1:20" ht="246.5" x14ac:dyDescent="0.35">
      <c r="A304">
        <v>762</v>
      </c>
      <c r="B304" s="9" t="s">
        <v>763</v>
      </c>
      <c r="C304" s="3" t="s">
        <v>4872</v>
      </c>
      <c r="D304" s="5">
        <v>3500</v>
      </c>
      <c r="E304" s="7">
        <v>9110</v>
      </c>
      <c r="F304" t="s">
        <v>8220</v>
      </c>
      <c r="G304" t="s">
        <v>8237</v>
      </c>
      <c r="H304" t="s">
        <v>8255</v>
      </c>
      <c r="I304" s="11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8273</v>
      </c>
      <c r="O304" s="11">
        <v>260</v>
      </c>
      <c r="P304">
        <v>0</v>
      </c>
      <c r="Q304" s="14" t="s">
        <v>8320</v>
      </c>
      <c r="R304" t="s">
        <v>8322</v>
      </c>
      <c r="S304" s="17">
        <v>42690.858449074076</v>
      </c>
      <c r="T304" s="17">
        <v>42708.25</v>
      </c>
    </row>
    <row r="305" spans="1:20" ht="261" x14ac:dyDescent="0.35">
      <c r="A305">
        <v>763</v>
      </c>
      <c r="B305" s="9" t="s">
        <v>764</v>
      </c>
      <c r="C305" s="3" t="s">
        <v>4873</v>
      </c>
      <c r="D305" s="5">
        <v>4290</v>
      </c>
      <c r="E305" s="7">
        <v>9044</v>
      </c>
      <c r="F305" t="s">
        <v>8220</v>
      </c>
      <c r="G305" t="s">
        <v>8224</v>
      </c>
      <c r="H305" t="s">
        <v>8246</v>
      </c>
      <c r="I305" s="11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8273</v>
      </c>
      <c r="O305" s="11">
        <v>211</v>
      </c>
      <c r="P305">
        <v>9044</v>
      </c>
      <c r="Q305" s="14" t="s">
        <v>8320</v>
      </c>
      <c r="R305" t="s">
        <v>8322</v>
      </c>
      <c r="S305" s="17">
        <v>41471.446851851848</v>
      </c>
      <c r="T305" s="17">
        <v>41501.446851851848</v>
      </c>
    </row>
    <row r="306" spans="1:20" ht="188.5" x14ac:dyDescent="0.35">
      <c r="A306">
        <v>764</v>
      </c>
      <c r="B306" s="9" t="s">
        <v>765</v>
      </c>
      <c r="C306" s="3" t="s">
        <v>4874</v>
      </c>
      <c r="D306" s="5">
        <v>5000</v>
      </c>
      <c r="E306" s="7">
        <v>9030</v>
      </c>
      <c r="F306" t="s">
        <v>8220</v>
      </c>
      <c r="G306" t="s">
        <v>8223</v>
      </c>
      <c r="H306" t="s">
        <v>8245</v>
      </c>
      <c r="I306" s="11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8273</v>
      </c>
      <c r="O306" s="11">
        <v>181</v>
      </c>
      <c r="P306">
        <v>0</v>
      </c>
      <c r="Q306" s="14" t="s">
        <v>8320</v>
      </c>
      <c r="R306" t="s">
        <v>8322</v>
      </c>
      <c r="S306" s="17">
        <v>42227.173159722224</v>
      </c>
      <c r="T306" s="17">
        <v>42257.173159722224</v>
      </c>
    </row>
    <row r="307" spans="1:20" ht="261" x14ac:dyDescent="0.35">
      <c r="A307">
        <v>765</v>
      </c>
      <c r="B307" s="9" t="s">
        <v>766</v>
      </c>
      <c r="C307" s="3" t="s">
        <v>4875</v>
      </c>
      <c r="D307" s="5">
        <v>7000</v>
      </c>
      <c r="E307" s="7">
        <v>9015</v>
      </c>
      <c r="F307" t="s">
        <v>8220</v>
      </c>
      <c r="G307" t="s">
        <v>8223</v>
      </c>
      <c r="H307" t="s">
        <v>8245</v>
      </c>
      <c r="I307" s="11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8273</v>
      </c>
      <c r="O307" s="11">
        <v>129</v>
      </c>
      <c r="P307">
        <v>204.89</v>
      </c>
      <c r="Q307" s="14" t="s">
        <v>8320</v>
      </c>
      <c r="R307" t="s">
        <v>8322</v>
      </c>
      <c r="S307" s="17">
        <v>41901.542638888888</v>
      </c>
      <c r="T307" s="17">
        <v>41931.542638888888</v>
      </c>
    </row>
    <row r="308" spans="1:20" ht="246.5" x14ac:dyDescent="0.35">
      <c r="A308">
        <v>766</v>
      </c>
      <c r="B308" s="9" t="s">
        <v>767</v>
      </c>
      <c r="C308" s="3" t="s">
        <v>4876</v>
      </c>
      <c r="D308" s="5">
        <v>4000</v>
      </c>
      <c r="E308" s="7">
        <v>8950</v>
      </c>
      <c r="F308" t="s">
        <v>8220</v>
      </c>
      <c r="G308" t="s">
        <v>8228</v>
      </c>
      <c r="H308" t="s">
        <v>8250</v>
      </c>
      <c r="I308" s="11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 s="11">
        <v>224</v>
      </c>
      <c r="P308">
        <v>0</v>
      </c>
      <c r="Q308" s="14" t="s">
        <v>8320</v>
      </c>
      <c r="R308" t="s">
        <v>8322</v>
      </c>
      <c r="S308" s="17">
        <v>42021.783368055556</v>
      </c>
      <c r="T308" s="17">
        <v>42051.783368055556</v>
      </c>
    </row>
    <row r="309" spans="1:20" ht="246.5" x14ac:dyDescent="0.35">
      <c r="A309">
        <v>767</v>
      </c>
      <c r="B309" s="9" t="s">
        <v>768</v>
      </c>
      <c r="C309" s="3" t="s">
        <v>4877</v>
      </c>
      <c r="D309" s="5">
        <v>5000</v>
      </c>
      <c r="E309" s="7">
        <v>8837</v>
      </c>
      <c r="F309" t="s">
        <v>8220</v>
      </c>
      <c r="G309" t="s">
        <v>8223</v>
      </c>
      <c r="H309" t="s">
        <v>8245</v>
      </c>
      <c r="I309" s="11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8273</v>
      </c>
      <c r="O309" s="11">
        <v>177</v>
      </c>
      <c r="P309">
        <v>2945.67</v>
      </c>
      <c r="Q309" s="14" t="s">
        <v>8320</v>
      </c>
      <c r="R309" t="s">
        <v>8322</v>
      </c>
      <c r="S309" s="17">
        <v>42115.143634259264</v>
      </c>
      <c r="T309" s="17">
        <v>42145.143634259264</v>
      </c>
    </row>
    <row r="310" spans="1:20" ht="275.5" x14ac:dyDescent="0.35">
      <c r="A310">
        <v>768</v>
      </c>
      <c r="B310" s="9" t="s">
        <v>769</v>
      </c>
      <c r="C310" s="3" t="s">
        <v>4878</v>
      </c>
      <c r="D310" s="5">
        <v>2500</v>
      </c>
      <c r="E310" s="7">
        <v>8832.49</v>
      </c>
      <c r="F310" t="s">
        <v>8220</v>
      </c>
      <c r="G310" t="s">
        <v>8223</v>
      </c>
      <c r="H310" t="s">
        <v>8245</v>
      </c>
      <c r="I310" s="11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8273</v>
      </c>
      <c r="O310" s="11">
        <v>353</v>
      </c>
      <c r="P310">
        <v>0</v>
      </c>
      <c r="Q310" s="14" t="s">
        <v>8320</v>
      </c>
      <c r="R310" t="s">
        <v>8322</v>
      </c>
      <c r="S310" s="17">
        <v>41594.207060185188</v>
      </c>
      <c r="T310" s="17">
        <v>41624.207060185188</v>
      </c>
    </row>
    <row r="311" spans="1:20" ht="275.5" x14ac:dyDescent="0.35">
      <c r="A311">
        <v>769</v>
      </c>
      <c r="B311" s="9" t="s">
        <v>770</v>
      </c>
      <c r="C311" s="3" t="s">
        <v>4879</v>
      </c>
      <c r="D311" s="5">
        <v>4000</v>
      </c>
      <c r="E311" s="7">
        <v>8827</v>
      </c>
      <c r="F311" t="s">
        <v>8220</v>
      </c>
      <c r="G311" t="s">
        <v>8223</v>
      </c>
      <c r="H311" t="s">
        <v>8245</v>
      </c>
      <c r="I311" s="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8273</v>
      </c>
      <c r="O311" s="11">
        <v>221</v>
      </c>
      <c r="P311">
        <v>169.75</v>
      </c>
      <c r="Q311" s="14" t="s">
        <v>8320</v>
      </c>
      <c r="R311" t="s">
        <v>8322</v>
      </c>
      <c r="S311" s="17">
        <v>41604.996458333335</v>
      </c>
      <c r="T311" s="17">
        <v>41634.996458333335</v>
      </c>
    </row>
    <row r="312" spans="1:20" ht="275.5" x14ac:dyDescent="0.35">
      <c r="A312">
        <v>770</v>
      </c>
      <c r="B312" s="9" t="s">
        <v>771</v>
      </c>
      <c r="C312" s="3" t="s">
        <v>4880</v>
      </c>
      <c r="D312" s="5">
        <v>17500</v>
      </c>
      <c r="E312" s="7">
        <v>8815</v>
      </c>
      <c r="F312" t="s">
        <v>8220</v>
      </c>
      <c r="G312" t="s">
        <v>8223</v>
      </c>
      <c r="H312" t="s">
        <v>8245</v>
      </c>
      <c r="I312" s="11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8273</v>
      </c>
      <c r="O312" s="11">
        <v>50</v>
      </c>
      <c r="P312">
        <v>0</v>
      </c>
      <c r="Q312" s="14" t="s">
        <v>8320</v>
      </c>
      <c r="R312" t="s">
        <v>8322</v>
      </c>
      <c r="S312" s="17">
        <v>41289.999641203707</v>
      </c>
      <c r="T312" s="17">
        <v>41329.999641203707</v>
      </c>
    </row>
    <row r="313" spans="1:20" ht="217.5" x14ac:dyDescent="0.35">
      <c r="A313">
        <v>771</v>
      </c>
      <c r="B313" s="9" t="s">
        <v>772</v>
      </c>
      <c r="C313" s="3" t="s">
        <v>4881</v>
      </c>
      <c r="D313" s="5">
        <v>38000</v>
      </c>
      <c r="E313" s="7">
        <v>8807</v>
      </c>
      <c r="F313" t="s">
        <v>8220</v>
      </c>
      <c r="G313" t="s">
        <v>8223</v>
      </c>
      <c r="H313" t="s">
        <v>8245</v>
      </c>
      <c r="I313" s="11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8273</v>
      </c>
      <c r="O313" s="11">
        <v>23</v>
      </c>
      <c r="P313">
        <v>8807</v>
      </c>
      <c r="Q313" s="14" t="s">
        <v>8320</v>
      </c>
      <c r="R313" t="s">
        <v>8322</v>
      </c>
      <c r="S313" s="17">
        <v>42349.824097222227</v>
      </c>
      <c r="T313" s="17">
        <v>42399.824097222227</v>
      </c>
    </row>
    <row r="314" spans="1:20" ht="290" x14ac:dyDescent="0.35">
      <c r="A314">
        <v>772</v>
      </c>
      <c r="B314" s="9" t="s">
        <v>773</v>
      </c>
      <c r="C314" s="3" t="s">
        <v>4882</v>
      </c>
      <c r="D314" s="5">
        <v>1500</v>
      </c>
      <c r="E314" s="7">
        <v>8792.02</v>
      </c>
      <c r="F314" t="s">
        <v>8220</v>
      </c>
      <c r="G314" t="s">
        <v>8223</v>
      </c>
      <c r="H314" t="s">
        <v>8245</v>
      </c>
      <c r="I314" s="11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8273</v>
      </c>
      <c r="O314" s="11">
        <v>586</v>
      </c>
      <c r="P314">
        <v>8792.02</v>
      </c>
      <c r="Q314" s="14" t="s">
        <v>8320</v>
      </c>
      <c r="R314" t="s">
        <v>8322</v>
      </c>
      <c r="S314" s="17">
        <v>40068.056932870371</v>
      </c>
      <c r="T314" s="17">
        <v>40118.165972222225</v>
      </c>
    </row>
    <row r="315" spans="1:20" ht="261" x14ac:dyDescent="0.35">
      <c r="A315">
        <v>773</v>
      </c>
      <c r="B315" s="9" t="s">
        <v>774</v>
      </c>
      <c r="C315" s="3" t="s">
        <v>4883</v>
      </c>
      <c r="D315" s="5">
        <v>3759</v>
      </c>
      <c r="E315" s="7">
        <v>8780</v>
      </c>
      <c r="F315" t="s">
        <v>8220</v>
      </c>
      <c r="G315" t="s">
        <v>8224</v>
      </c>
      <c r="H315" t="s">
        <v>8246</v>
      </c>
      <c r="I315" s="11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8273</v>
      </c>
      <c r="O315" s="11">
        <v>234</v>
      </c>
      <c r="P315">
        <v>4390</v>
      </c>
      <c r="Q315" s="14" t="s">
        <v>8320</v>
      </c>
      <c r="R315" t="s">
        <v>8322</v>
      </c>
      <c r="S315" s="17">
        <v>42100.735937499994</v>
      </c>
      <c r="T315" s="17">
        <v>42134.959027777775</v>
      </c>
    </row>
    <row r="316" spans="1:20" ht="246.5" x14ac:dyDescent="0.35">
      <c r="A316">
        <v>774</v>
      </c>
      <c r="B316" s="9" t="s">
        <v>775</v>
      </c>
      <c r="C316" s="3" t="s">
        <v>4884</v>
      </c>
      <c r="D316" s="5">
        <v>500</v>
      </c>
      <c r="E316" s="7">
        <v>8750</v>
      </c>
      <c r="F316" t="s">
        <v>8220</v>
      </c>
      <c r="G316" t="s">
        <v>8223</v>
      </c>
      <c r="H316" t="s">
        <v>8245</v>
      </c>
      <c r="I316" s="11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8273</v>
      </c>
      <c r="O316" s="11">
        <v>1750</v>
      </c>
      <c r="P316">
        <v>972.22</v>
      </c>
      <c r="Q316" s="14" t="s">
        <v>8320</v>
      </c>
      <c r="R316" t="s">
        <v>8322</v>
      </c>
      <c r="S316" s="17">
        <v>41663.780300925922</v>
      </c>
      <c r="T316" s="17">
        <v>41693.780300925922</v>
      </c>
    </row>
    <row r="317" spans="1:20" ht="232" x14ac:dyDescent="0.35">
      <c r="A317">
        <v>775</v>
      </c>
      <c r="B317" s="9" t="s">
        <v>776</v>
      </c>
      <c r="C317" s="3" t="s">
        <v>4885</v>
      </c>
      <c r="D317" s="5">
        <v>10000</v>
      </c>
      <c r="E317" s="7">
        <v>8740</v>
      </c>
      <c r="F317" t="s">
        <v>8220</v>
      </c>
      <c r="G317" t="s">
        <v>8223</v>
      </c>
      <c r="H317" t="s">
        <v>8245</v>
      </c>
      <c r="I317" s="11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8273</v>
      </c>
      <c r="O317" s="11">
        <v>87</v>
      </c>
      <c r="P317">
        <v>1748</v>
      </c>
      <c r="Q317" s="14" t="s">
        <v>8320</v>
      </c>
      <c r="R317" t="s">
        <v>8322</v>
      </c>
      <c r="S317" s="17">
        <v>40863.060127314813</v>
      </c>
      <c r="T317" s="17">
        <v>40893.060127314813</v>
      </c>
    </row>
    <row r="318" spans="1:20" ht="246.5" x14ac:dyDescent="0.35">
      <c r="A318">
        <v>776</v>
      </c>
      <c r="B318" s="9" t="s">
        <v>777</v>
      </c>
      <c r="C318" s="3" t="s">
        <v>4886</v>
      </c>
      <c r="D318" s="5">
        <v>7000</v>
      </c>
      <c r="E318" s="7">
        <v>8739.01</v>
      </c>
      <c r="F318" t="s">
        <v>8220</v>
      </c>
      <c r="G318" t="s">
        <v>8223</v>
      </c>
      <c r="H318" t="s">
        <v>8245</v>
      </c>
      <c r="I318" s="11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8273</v>
      </c>
      <c r="O318" s="11">
        <v>125</v>
      </c>
      <c r="P318">
        <v>153.32</v>
      </c>
      <c r="Q318" s="14" t="s">
        <v>8320</v>
      </c>
      <c r="R318" t="s">
        <v>8322</v>
      </c>
      <c r="S318" s="17">
        <v>42250.685706018514</v>
      </c>
      <c r="T318" s="17">
        <v>42288.208333333328</v>
      </c>
    </row>
    <row r="319" spans="1:20" ht="261" x14ac:dyDescent="0.35">
      <c r="A319">
        <v>777</v>
      </c>
      <c r="B319" s="9" t="s">
        <v>778</v>
      </c>
      <c r="C319" s="3" t="s">
        <v>4887</v>
      </c>
      <c r="D319" s="5">
        <v>3000</v>
      </c>
      <c r="E319" s="7">
        <v>8735</v>
      </c>
      <c r="F319" t="s">
        <v>8220</v>
      </c>
      <c r="G319" t="s">
        <v>8223</v>
      </c>
      <c r="H319" t="s">
        <v>8245</v>
      </c>
      <c r="I319" s="11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8273</v>
      </c>
      <c r="O319" s="11">
        <v>291</v>
      </c>
      <c r="P319">
        <v>2911.67</v>
      </c>
      <c r="Q319" s="14" t="s">
        <v>8320</v>
      </c>
      <c r="R319" t="s">
        <v>8322</v>
      </c>
      <c r="S319" s="17">
        <v>41456.981215277774</v>
      </c>
      <c r="T319" s="17">
        <v>41486.981215277774</v>
      </c>
    </row>
    <row r="320" spans="1:20" ht="217.5" x14ac:dyDescent="0.35">
      <c r="A320">
        <v>778</v>
      </c>
      <c r="B320" s="9" t="s">
        <v>779</v>
      </c>
      <c r="C320" s="3" t="s">
        <v>4888</v>
      </c>
      <c r="D320" s="5">
        <v>500</v>
      </c>
      <c r="E320" s="7">
        <v>8730</v>
      </c>
      <c r="F320" t="s">
        <v>8220</v>
      </c>
      <c r="G320" t="s">
        <v>8223</v>
      </c>
      <c r="H320" t="s">
        <v>8245</v>
      </c>
      <c r="I320" s="11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8273</v>
      </c>
      <c r="O320" s="11">
        <v>1746</v>
      </c>
      <c r="P320">
        <v>8730</v>
      </c>
      <c r="Q320" s="14" t="s">
        <v>8320</v>
      </c>
      <c r="R320" t="s">
        <v>8322</v>
      </c>
      <c r="S320" s="17">
        <v>41729.702314814815</v>
      </c>
      <c r="T320" s="17">
        <v>41759.702314814815</v>
      </c>
    </row>
    <row r="321" spans="1:20" ht="275.5" x14ac:dyDescent="0.35">
      <c r="A321">
        <v>779</v>
      </c>
      <c r="B321" s="9" t="s">
        <v>780</v>
      </c>
      <c r="C321" s="3" t="s">
        <v>4889</v>
      </c>
      <c r="D321" s="5">
        <v>15000</v>
      </c>
      <c r="E321" s="7">
        <v>8725</v>
      </c>
      <c r="F321" t="s">
        <v>8220</v>
      </c>
      <c r="G321" t="s">
        <v>8223</v>
      </c>
      <c r="H321" t="s">
        <v>8245</v>
      </c>
      <c r="I321" s="1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8273</v>
      </c>
      <c r="O321" s="11">
        <v>58</v>
      </c>
      <c r="P321">
        <v>1454.17</v>
      </c>
      <c r="Q321" s="14" t="s">
        <v>8320</v>
      </c>
      <c r="R321" t="s">
        <v>8322</v>
      </c>
      <c r="S321" s="17">
        <v>40436.68408564815</v>
      </c>
      <c r="T321" s="17">
        <v>40466.166666666664</v>
      </c>
    </row>
    <row r="322" spans="1:20" ht="246.5" x14ac:dyDescent="0.35">
      <c r="A322">
        <v>860</v>
      </c>
      <c r="B322" s="9" t="s">
        <v>861</v>
      </c>
      <c r="C322" s="3" t="s">
        <v>4970</v>
      </c>
      <c r="D322" s="5">
        <v>14000</v>
      </c>
      <c r="E322" s="7">
        <v>7833</v>
      </c>
      <c r="F322" t="s">
        <v>8220</v>
      </c>
      <c r="G322" t="s">
        <v>8223</v>
      </c>
      <c r="H322" t="s">
        <v>8245</v>
      </c>
      <c r="I322" s="11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8276</v>
      </c>
      <c r="O322" s="11">
        <v>56</v>
      </c>
      <c r="P322">
        <v>163.19</v>
      </c>
      <c r="Q322" s="14" t="s">
        <v>8323</v>
      </c>
      <c r="R322" t="s">
        <v>8326</v>
      </c>
      <c r="S322" s="17">
        <v>41570.482789351852</v>
      </c>
      <c r="T322" s="17">
        <v>41600.524456018517</v>
      </c>
    </row>
    <row r="323" spans="1:20" ht="246.5" x14ac:dyDescent="0.35">
      <c r="A323">
        <v>861</v>
      </c>
      <c r="B323" s="9" t="s">
        <v>862</v>
      </c>
      <c r="C323" s="3" t="s">
        <v>4971</v>
      </c>
      <c r="D323" s="5">
        <v>4500</v>
      </c>
      <c r="E323" s="7">
        <v>7810</v>
      </c>
      <c r="F323" t="s">
        <v>8220</v>
      </c>
      <c r="G323" t="s">
        <v>8223</v>
      </c>
      <c r="H323" t="s">
        <v>8245</v>
      </c>
      <c r="I323" s="11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8276</v>
      </c>
      <c r="O323" s="11">
        <v>174</v>
      </c>
      <c r="P323">
        <v>3905</v>
      </c>
      <c r="Q323" s="14" t="s">
        <v>8323</v>
      </c>
      <c r="R323" t="s">
        <v>8326</v>
      </c>
      <c r="S323" s="17">
        <v>42599.965324074074</v>
      </c>
      <c r="T323" s="17">
        <v>42629.965324074074</v>
      </c>
    </row>
    <row r="324" spans="1:20" ht="232" x14ac:dyDescent="0.35">
      <c r="A324">
        <v>862</v>
      </c>
      <c r="B324" s="9" t="s">
        <v>863</v>
      </c>
      <c r="C324" s="3" t="s">
        <v>4972</v>
      </c>
      <c r="D324" s="5">
        <v>50000</v>
      </c>
      <c r="E324" s="7">
        <v>7795</v>
      </c>
      <c r="F324" t="s">
        <v>8220</v>
      </c>
      <c r="G324" t="s">
        <v>8224</v>
      </c>
      <c r="H324" t="s">
        <v>8246</v>
      </c>
      <c r="I324" s="11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8276</v>
      </c>
      <c r="O324" s="11">
        <v>16</v>
      </c>
      <c r="P324">
        <v>1948.75</v>
      </c>
      <c r="Q324" s="14" t="s">
        <v>8323</v>
      </c>
      <c r="R324" t="s">
        <v>8326</v>
      </c>
      <c r="S324" s="17">
        <v>41559.5549537037</v>
      </c>
      <c r="T324" s="17">
        <v>41589.596620370372</v>
      </c>
    </row>
    <row r="325" spans="1:20" ht="188.5" x14ac:dyDescent="0.35">
      <c r="A325">
        <v>863</v>
      </c>
      <c r="B325" s="9" t="s">
        <v>864</v>
      </c>
      <c r="C325" s="3" t="s">
        <v>4973</v>
      </c>
      <c r="D325" s="5">
        <v>2000</v>
      </c>
      <c r="E325" s="7">
        <v>7793</v>
      </c>
      <c r="F325" t="s">
        <v>8220</v>
      </c>
      <c r="G325" t="s">
        <v>8223</v>
      </c>
      <c r="H325" t="s">
        <v>8245</v>
      </c>
      <c r="I325" s="11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8276</v>
      </c>
      <c r="O325" s="11">
        <v>390</v>
      </c>
      <c r="P325">
        <v>1558.6</v>
      </c>
      <c r="Q325" s="14" t="s">
        <v>8323</v>
      </c>
      <c r="R325" t="s">
        <v>8326</v>
      </c>
      <c r="S325" s="17">
        <v>40921.117662037039</v>
      </c>
      <c r="T325" s="17">
        <v>40951.117662037039</v>
      </c>
    </row>
    <row r="326" spans="1:20" ht="246.5" x14ac:dyDescent="0.35">
      <c r="A326">
        <v>864</v>
      </c>
      <c r="B326" s="9" t="s">
        <v>865</v>
      </c>
      <c r="C326" s="3" t="s">
        <v>4974</v>
      </c>
      <c r="D326" s="5">
        <v>6500</v>
      </c>
      <c r="E326" s="7">
        <v>7790</v>
      </c>
      <c r="F326" t="s">
        <v>8220</v>
      </c>
      <c r="G326" t="s">
        <v>8223</v>
      </c>
      <c r="H326" t="s">
        <v>8245</v>
      </c>
      <c r="I326" s="11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8276</v>
      </c>
      <c r="O326" s="11">
        <v>120</v>
      </c>
      <c r="P326">
        <v>98.61</v>
      </c>
      <c r="Q326" s="14" t="s">
        <v>8323</v>
      </c>
      <c r="R326" t="s">
        <v>8326</v>
      </c>
      <c r="S326" s="17">
        <v>41541.106921296298</v>
      </c>
      <c r="T326" s="17">
        <v>41563.415972222225</v>
      </c>
    </row>
    <row r="327" spans="1:20" ht="261" x14ac:dyDescent="0.35">
      <c r="A327">
        <v>865</v>
      </c>
      <c r="B327" s="9" t="s">
        <v>866</v>
      </c>
      <c r="C327" s="3" t="s">
        <v>4975</v>
      </c>
      <c r="D327" s="5">
        <v>2200</v>
      </c>
      <c r="E327" s="7">
        <v>7785</v>
      </c>
      <c r="F327" t="s">
        <v>8220</v>
      </c>
      <c r="G327" t="s">
        <v>8223</v>
      </c>
      <c r="H327" t="s">
        <v>8245</v>
      </c>
      <c r="I327" s="11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8276</v>
      </c>
      <c r="O327" s="11">
        <v>354</v>
      </c>
      <c r="P327">
        <v>3892.5</v>
      </c>
      <c r="Q327" s="14" t="s">
        <v>8323</v>
      </c>
      <c r="R327" t="s">
        <v>8326</v>
      </c>
      <c r="S327" s="17">
        <v>41230.77311342593</v>
      </c>
      <c r="T327" s="17">
        <v>41290.77311342593</v>
      </c>
    </row>
    <row r="328" spans="1:20" ht="232" x14ac:dyDescent="0.35">
      <c r="A328">
        <v>866</v>
      </c>
      <c r="B328" s="9" t="s">
        <v>867</v>
      </c>
      <c r="C328" s="3" t="s">
        <v>4976</v>
      </c>
      <c r="D328" s="5">
        <v>3500</v>
      </c>
      <c r="E328" s="7">
        <v>7764</v>
      </c>
      <c r="F328" t="s">
        <v>8220</v>
      </c>
      <c r="G328" t="s">
        <v>8223</v>
      </c>
      <c r="H328" t="s">
        <v>8245</v>
      </c>
      <c r="I328" s="11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8276</v>
      </c>
      <c r="O328" s="11">
        <v>222</v>
      </c>
      <c r="P328">
        <v>705.82</v>
      </c>
      <c r="Q328" s="14" t="s">
        <v>8323</v>
      </c>
      <c r="R328" t="s">
        <v>8326</v>
      </c>
      <c r="S328" s="17">
        <v>42025.637939814813</v>
      </c>
      <c r="T328" s="17">
        <v>42063.631944444445</v>
      </c>
    </row>
    <row r="329" spans="1:20" ht="261" x14ac:dyDescent="0.35">
      <c r="A329">
        <v>867</v>
      </c>
      <c r="B329" s="9" t="s">
        <v>868</v>
      </c>
      <c r="C329" s="3" t="s">
        <v>4977</v>
      </c>
      <c r="D329" s="5">
        <v>5000</v>
      </c>
      <c r="E329" s="7">
        <v>7750</v>
      </c>
      <c r="F329" t="s">
        <v>8220</v>
      </c>
      <c r="G329" t="s">
        <v>8223</v>
      </c>
      <c r="H329" t="s">
        <v>8245</v>
      </c>
      <c r="I329" s="11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8276</v>
      </c>
      <c r="O329" s="11">
        <v>155</v>
      </c>
      <c r="P329">
        <v>704.55</v>
      </c>
      <c r="Q329" s="14" t="s">
        <v>8323</v>
      </c>
      <c r="R329" t="s">
        <v>8326</v>
      </c>
      <c r="S329" s="17">
        <v>40088.105393518519</v>
      </c>
      <c r="T329" s="17">
        <v>40148.207638888889</v>
      </c>
    </row>
    <row r="330" spans="1:20" ht="304.5" x14ac:dyDescent="0.35">
      <c r="A330">
        <v>868</v>
      </c>
      <c r="B330" s="9" t="s">
        <v>869</v>
      </c>
      <c r="C330" s="3" t="s">
        <v>4978</v>
      </c>
      <c r="D330" s="5">
        <v>45000</v>
      </c>
      <c r="E330" s="7">
        <v>7733</v>
      </c>
      <c r="F330" t="s">
        <v>8220</v>
      </c>
      <c r="G330" t="s">
        <v>8223</v>
      </c>
      <c r="H330" t="s">
        <v>8245</v>
      </c>
      <c r="I330" s="11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8276</v>
      </c>
      <c r="O330" s="11">
        <v>17</v>
      </c>
      <c r="P330">
        <v>7733</v>
      </c>
      <c r="Q330" s="14" t="s">
        <v>8323</v>
      </c>
      <c r="R330" t="s">
        <v>8326</v>
      </c>
      <c r="S330" s="17">
        <v>41616.027754629627</v>
      </c>
      <c r="T330" s="17">
        <v>41646.027754629627</v>
      </c>
    </row>
    <row r="331" spans="1:20" ht="246.5" x14ac:dyDescent="0.35">
      <c r="A331">
        <v>869</v>
      </c>
      <c r="B331" s="9" t="s">
        <v>870</v>
      </c>
      <c r="C331" s="3" t="s">
        <v>4979</v>
      </c>
      <c r="D331" s="5">
        <v>8800</v>
      </c>
      <c r="E331" s="7">
        <v>7711.3</v>
      </c>
      <c r="F331" t="s">
        <v>8220</v>
      </c>
      <c r="G331" t="s">
        <v>8223</v>
      </c>
      <c r="H331" t="s">
        <v>8245</v>
      </c>
      <c r="I331" s="1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8276</v>
      </c>
      <c r="O331" s="11">
        <v>88</v>
      </c>
      <c r="P331">
        <v>2570.4299999999998</v>
      </c>
      <c r="Q331" s="14" t="s">
        <v>8323</v>
      </c>
      <c r="R331" t="s">
        <v>8326</v>
      </c>
      <c r="S331" s="17">
        <v>41342.845567129632</v>
      </c>
      <c r="T331" s="17">
        <v>41372.803900462961</v>
      </c>
    </row>
    <row r="332" spans="1:20" ht="261" x14ac:dyDescent="0.35">
      <c r="A332">
        <v>870</v>
      </c>
      <c r="B332" s="9" t="s">
        <v>871</v>
      </c>
      <c r="C332" s="3" t="s">
        <v>4980</v>
      </c>
      <c r="D332" s="5">
        <v>20000</v>
      </c>
      <c r="E332" s="7">
        <v>7701.93</v>
      </c>
      <c r="F332" t="s">
        <v>8220</v>
      </c>
      <c r="G332" t="s">
        <v>8224</v>
      </c>
      <c r="H332" t="s">
        <v>8246</v>
      </c>
      <c r="I332" s="11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8276</v>
      </c>
      <c r="O332" s="11">
        <v>39</v>
      </c>
      <c r="P332">
        <v>1540.39</v>
      </c>
      <c r="Q332" s="14" t="s">
        <v>8323</v>
      </c>
      <c r="R332" t="s">
        <v>8326</v>
      </c>
      <c r="S332" s="17">
        <v>41488.022256944445</v>
      </c>
      <c r="T332" s="17">
        <v>41518.022256944445</v>
      </c>
    </row>
    <row r="333" spans="1:20" ht="275.5" x14ac:dyDescent="0.35">
      <c r="A333">
        <v>871</v>
      </c>
      <c r="B333" s="9" t="s">
        <v>872</v>
      </c>
      <c r="C333" s="3" t="s">
        <v>4981</v>
      </c>
      <c r="D333" s="5">
        <v>6000</v>
      </c>
      <c r="E333" s="7">
        <v>7685</v>
      </c>
      <c r="F333" t="s">
        <v>8220</v>
      </c>
      <c r="G333" t="s">
        <v>8223</v>
      </c>
      <c r="H333" t="s">
        <v>8245</v>
      </c>
      <c r="I333" s="11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8276</v>
      </c>
      <c r="O333" s="11">
        <v>128</v>
      </c>
      <c r="P333">
        <v>640.41999999999996</v>
      </c>
      <c r="Q333" s="14" t="s">
        <v>8323</v>
      </c>
      <c r="R333" t="s">
        <v>8326</v>
      </c>
      <c r="S333" s="17">
        <v>41577.561284722222</v>
      </c>
      <c r="T333" s="17">
        <v>41607.602951388886</v>
      </c>
    </row>
    <row r="334" spans="1:20" ht="246.5" x14ac:dyDescent="0.35">
      <c r="A334">
        <v>872</v>
      </c>
      <c r="B334" s="9" t="s">
        <v>873</v>
      </c>
      <c r="C334" s="3" t="s">
        <v>4982</v>
      </c>
      <c r="D334" s="5">
        <v>8000</v>
      </c>
      <c r="E334" s="7">
        <v>7670</v>
      </c>
      <c r="F334" t="s">
        <v>8220</v>
      </c>
      <c r="G334" t="s">
        <v>8223</v>
      </c>
      <c r="H334" t="s">
        <v>8245</v>
      </c>
      <c r="I334" s="11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8276</v>
      </c>
      <c r="O334" s="11">
        <v>96</v>
      </c>
      <c r="P334">
        <v>3835</v>
      </c>
      <c r="Q334" s="14" t="s">
        <v>8323</v>
      </c>
      <c r="R334" t="s">
        <v>8326</v>
      </c>
      <c r="S334" s="17">
        <v>40567.825543981482</v>
      </c>
      <c r="T334" s="17">
        <v>40612.825543981482</v>
      </c>
    </row>
    <row r="335" spans="1:20" ht="159.5" x14ac:dyDescent="0.35">
      <c r="A335">
        <v>873</v>
      </c>
      <c r="B335" s="9" t="s">
        <v>874</v>
      </c>
      <c r="C335" s="3" t="s">
        <v>4983</v>
      </c>
      <c r="D335" s="5">
        <v>3500</v>
      </c>
      <c r="E335" s="7">
        <v>7665</v>
      </c>
      <c r="F335" t="s">
        <v>8220</v>
      </c>
      <c r="G335" t="s">
        <v>8223</v>
      </c>
      <c r="H335" t="s">
        <v>8245</v>
      </c>
      <c r="I335" s="11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8276</v>
      </c>
      <c r="O335" s="11">
        <v>219</v>
      </c>
      <c r="P335">
        <v>1533</v>
      </c>
      <c r="Q335" s="14" t="s">
        <v>8323</v>
      </c>
      <c r="R335" t="s">
        <v>8326</v>
      </c>
      <c r="S335" s="17">
        <v>41184.167129629634</v>
      </c>
      <c r="T335" s="17">
        <v>41224.208796296298</v>
      </c>
    </row>
    <row r="336" spans="1:20" ht="232" x14ac:dyDescent="0.35">
      <c r="A336">
        <v>874</v>
      </c>
      <c r="B336" s="9" t="s">
        <v>875</v>
      </c>
      <c r="C336" s="3" t="s">
        <v>4984</v>
      </c>
      <c r="D336" s="5">
        <v>3000</v>
      </c>
      <c r="E336" s="7">
        <v>7655</v>
      </c>
      <c r="F336" t="s">
        <v>8220</v>
      </c>
      <c r="G336" t="s">
        <v>8223</v>
      </c>
      <c r="H336" t="s">
        <v>8245</v>
      </c>
      <c r="I336" s="11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8276</v>
      </c>
      <c r="O336" s="11">
        <v>255</v>
      </c>
      <c r="P336">
        <v>364.52</v>
      </c>
      <c r="Q336" s="14" t="s">
        <v>8323</v>
      </c>
      <c r="R336" t="s">
        <v>8326</v>
      </c>
      <c r="S336" s="17">
        <v>41368.583726851852</v>
      </c>
      <c r="T336" s="17">
        <v>41398.583726851852</v>
      </c>
    </row>
    <row r="337" spans="1:20" ht="275.5" x14ac:dyDescent="0.35">
      <c r="A337">
        <v>875</v>
      </c>
      <c r="B337" s="9" t="s">
        <v>876</v>
      </c>
      <c r="C337" s="3" t="s">
        <v>4985</v>
      </c>
      <c r="D337" s="5">
        <v>5000</v>
      </c>
      <c r="E337" s="7">
        <v>7635</v>
      </c>
      <c r="F337" t="s">
        <v>8220</v>
      </c>
      <c r="G337" t="s">
        <v>8223</v>
      </c>
      <c r="H337" t="s">
        <v>8245</v>
      </c>
      <c r="I337" s="11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8276</v>
      </c>
      <c r="O337" s="11">
        <v>153</v>
      </c>
      <c r="P337">
        <v>0</v>
      </c>
      <c r="Q337" s="14" t="s">
        <v>8323</v>
      </c>
      <c r="R337" t="s">
        <v>8326</v>
      </c>
      <c r="S337" s="17">
        <v>42248.723738425921</v>
      </c>
      <c r="T337" s="17">
        <v>42268.723738425921</v>
      </c>
    </row>
    <row r="338" spans="1:20" ht="101.5" x14ac:dyDescent="0.35">
      <c r="A338">
        <v>876</v>
      </c>
      <c r="B338" s="9" t="s">
        <v>877</v>
      </c>
      <c r="C338" s="3" t="s">
        <v>4986</v>
      </c>
      <c r="D338" s="5">
        <v>3152</v>
      </c>
      <c r="E338" s="7">
        <v>7620</v>
      </c>
      <c r="F338" t="s">
        <v>8220</v>
      </c>
      <c r="G338" t="s">
        <v>8224</v>
      </c>
      <c r="H338" t="s">
        <v>8246</v>
      </c>
      <c r="I338" s="11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8276</v>
      </c>
      <c r="O338" s="11">
        <v>242</v>
      </c>
      <c r="P338">
        <v>169.33</v>
      </c>
      <c r="Q338" s="14" t="s">
        <v>8323</v>
      </c>
      <c r="R338" t="s">
        <v>8326</v>
      </c>
      <c r="S338" s="17">
        <v>41276.496840277774</v>
      </c>
      <c r="T338" s="17">
        <v>41309.496840277774</v>
      </c>
    </row>
    <row r="339" spans="1:20" ht="275.5" x14ac:dyDescent="0.35">
      <c r="A339">
        <v>877</v>
      </c>
      <c r="B339" s="9" t="s">
        <v>878</v>
      </c>
      <c r="C339" s="3" t="s">
        <v>4987</v>
      </c>
      <c r="D339" s="5">
        <v>2000</v>
      </c>
      <c r="E339" s="7">
        <v>7617</v>
      </c>
      <c r="F339" t="s">
        <v>8220</v>
      </c>
      <c r="G339" t="s">
        <v>8223</v>
      </c>
      <c r="H339" t="s">
        <v>8245</v>
      </c>
      <c r="I339" s="11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8276</v>
      </c>
      <c r="O339" s="11">
        <v>381</v>
      </c>
      <c r="P339">
        <v>262.66000000000003</v>
      </c>
      <c r="Q339" s="14" t="s">
        <v>8323</v>
      </c>
      <c r="R339" t="s">
        <v>8326</v>
      </c>
      <c r="S339" s="17">
        <v>41597.788888888892</v>
      </c>
      <c r="T339" s="17">
        <v>41627.788888888892</v>
      </c>
    </row>
    <row r="340" spans="1:20" ht="246.5" x14ac:dyDescent="0.35">
      <c r="A340">
        <v>878</v>
      </c>
      <c r="B340" s="9" t="s">
        <v>879</v>
      </c>
      <c r="C340" s="3" t="s">
        <v>4988</v>
      </c>
      <c r="D340" s="5">
        <v>5000</v>
      </c>
      <c r="E340" s="7">
        <v>7595.43</v>
      </c>
      <c r="F340" t="s">
        <v>8220</v>
      </c>
      <c r="G340" t="s">
        <v>8223</v>
      </c>
      <c r="H340" t="s">
        <v>8245</v>
      </c>
      <c r="I340" s="11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8276</v>
      </c>
      <c r="O340" s="11">
        <v>152</v>
      </c>
      <c r="P340">
        <v>3797.72</v>
      </c>
      <c r="Q340" s="14" t="s">
        <v>8323</v>
      </c>
      <c r="R340" t="s">
        <v>8326</v>
      </c>
      <c r="S340" s="17">
        <v>40505.232916666668</v>
      </c>
      <c r="T340" s="17">
        <v>40535.232916666668</v>
      </c>
    </row>
    <row r="341" spans="1:20" ht="261" x14ac:dyDescent="0.35">
      <c r="A341">
        <v>879</v>
      </c>
      <c r="B341" s="9" t="s">
        <v>880</v>
      </c>
      <c r="C341" s="3" t="s">
        <v>4989</v>
      </c>
      <c r="D341" s="5">
        <v>2100</v>
      </c>
      <c r="E341" s="7">
        <v>7576</v>
      </c>
      <c r="F341" t="s">
        <v>8220</v>
      </c>
      <c r="G341" t="s">
        <v>8223</v>
      </c>
      <c r="H341" t="s">
        <v>8245</v>
      </c>
      <c r="I341" s="1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8276</v>
      </c>
      <c r="O341" s="11">
        <v>361</v>
      </c>
      <c r="P341">
        <v>252.53</v>
      </c>
      <c r="Q341" s="14" t="s">
        <v>8323</v>
      </c>
      <c r="R341" t="s">
        <v>8326</v>
      </c>
      <c r="S341" s="17">
        <v>41037.829918981479</v>
      </c>
      <c r="T341" s="17">
        <v>41058.829918981479</v>
      </c>
    </row>
    <row r="342" spans="1:20" ht="261" x14ac:dyDescent="0.35">
      <c r="A342">
        <v>880</v>
      </c>
      <c r="B342" s="9" t="s">
        <v>881</v>
      </c>
      <c r="C342" s="3" t="s">
        <v>4990</v>
      </c>
      <c r="D342" s="5">
        <v>3780</v>
      </c>
      <c r="E342" s="7">
        <v>7559</v>
      </c>
      <c r="F342" t="s">
        <v>8220</v>
      </c>
      <c r="G342" t="s">
        <v>8223</v>
      </c>
      <c r="H342" t="s">
        <v>8245</v>
      </c>
      <c r="I342" s="11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8277</v>
      </c>
      <c r="O342" s="11">
        <v>200</v>
      </c>
      <c r="P342">
        <v>944.88</v>
      </c>
      <c r="Q342" s="14" t="s">
        <v>8323</v>
      </c>
      <c r="R342" t="s">
        <v>8327</v>
      </c>
      <c r="S342" s="17">
        <v>41179.32104166667</v>
      </c>
      <c r="T342" s="17">
        <v>41212.32104166667</v>
      </c>
    </row>
    <row r="343" spans="1:20" ht="203" x14ac:dyDescent="0.35">
      <c r="A343">
        <v>881</v>
      </c>
      <c r="B343" s="9" t="s">
        <v>882</v>
      </c>
      <c r="C343" s="3" t="s">
        <v>4991</v>
      </c>
      <c r="D343" s="5">
        <v>3750</v>
      </c>
      <c r="E343" s="7">
        <v>7555</v>
      </c>
      <c r="F343" t="s">
        <v>8220</v>
      </c>
      <c r="G343" t="s">
        <v>8223</v>
      </c>
      <c r="H343" t="s">
        <v>8245</v>
      </c>
      <c r="I343" s="11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8277</v>
      </c>
      <c r="O343" s="11">
        <v>201</v>
      </c>
      <c r="P343">
        <v>7555</v>
      </c>
      <c r="Q343" s="14" t="s">
        <v>8323</v>
      </c>
      <c r="R343" t="s">
        <v>8327</v>
      </c>
      <c r="S343" s="17">
        <v>40877.25099537037</v>
      </c>
      <c r="T343" s="17">
        <v>40922.25099537037</v>
      </c>
    </row>
    <row r="344" spans="1:20" ht="261" x14ac:dyDescent="0.35">
      <c r="A344">
        <v>882</v>
      </c>
      <c r="B344" s="9" t="s">
        <v>883</v>
      </c>
      <c r="C344" s="3" t="s">
        <v>4992</v>
      </c>
      <c r="D344" s="5">
        <v>1500</v>
      </c>
      <c r="E344" s="7">
        <v>7540</v>
      </c>
      <c r="F344" t="s">
        <v>8220</v>
      </c>
      <c r="G344" t="s">
        <v>8223</v>
      </c>
      <c r="H344" t="s">
        <v>8245</v>
      </c>
      <c r="I344" s="11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8277</v>
      </c>
      <c r="O344" s="11">
        <v>503</v>
      </c>
      <c r="P344">
        <v>538.57000000000005</v>
      </c>
      <c r="Q344" s="14" t="s">
        <v>8323</v>
      </c>
      <c r="R344" t="s">
        <v>8327</v>
      </c>
      <c r="S344" s="17">
        <v>40759.860532407409</v>
      </c>
      <c r="T344" s="17">
        <v>40792.860532407409</v>
      </c>
    </row>
    <row r="345" spans="1:20" ht="246.5" x14ac:dyDescent="0.35">
      <c r="A345">
        <v>883</v>
      </c>
      <c r="B345" s="9" t="s">
        <v>884</v>
      </c>
      <c r="C345" s="3" t="s">
        <v>4993</v>
      </c>
      <c r="D345" s="5">
        <v>5000</v>
      </c>
      <c r="E345" s="7">
        <v>7530</v>
      </c>
      <c r="F345" t="s">
        <v>8220</v>
      </c>
      <c r="G345" t="s">
        <v>8223</v>
      </c>
      <c r="H345" t="s">
        <v>8245</v>
      </c>
      <c r="I345" s="11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8277</v>
      </c>
      <c r="O345" s="11">
        <v>151</v>
      </c>
      <c r="P345">
        <v>313.75</v>
      </c>
      <c r="Q345" s="14" t="s">
        <v>8323</v>
      </c>
      <c r="R345" t="s">
        <v>8327</v>
      </c>
      <c r="S345" s="17">
        <v>42371.935590277775</v>
      </c>
      <c r="T345" s="17">
        <v>42431.935590277775</v>
      </c>
    </row>
    <row r="346" spans="1:20" ht="188.5" x14ac:dyDescent="0.35">
      <c r="A346">
        <v>884</v>
      </c>
      <c r="B346" s="9" t="s">
        <v>885</v>
      </c>
      <c r="C346" s="3" t="s">
        <v>4994</v>
      </c>
      <c r="D346" s="5">
        <v>2000</v>
      </c>
      <c r="E346" s="7">
        <v>7527</v>
      </c>
      <c r="F346" t="s">
        <v>8220</v>
      </c>
      <c r="G346" t="s">
        <v>8223</v>
      </c>
      <c r="H346" t="s">
        <v>8245</v>
      </c>
      <c r="I346" s="11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8277</v>
      </c>
      <c r="O346" s="11">
        <v>376</v>
      </c>
      <c r="P346">
        <v>3763.5</v>
      </c>
      <c r="Q346" s="14" t="s">
        <v>8323</v>
      </c>
      <c r="R346" t="s">
        <v>8327</v>
      </c>
      <c r="S346" s="17">
        <v>40981.802615740737</v>
      </c>
      <c r="T346" s="17">
        <v>41041.104861111111</v>
      </c>
    </row>
    <row r="347" spans="1:20" ht="232" x14ac:dyDescent="0.35">
      <c r="A347">
        <v>885</v>
      </c>
      <c r="B347" s="9" t="s">
        <v>886</v>
      </c>
      <c r="C347" s="3" t="s">
        <v>4995</v>
      </c>
      <c r="D347" s="5">
        <v>1000</v>
      </c>
      <c r="E347" s="7">
        <v>7525.12</v>
      </c>
      <c r="F347" t="s">
        <v>8220</v>
      </c>
      <c r="G347" t="s">
        <v>8223</v>
      </c>
      <c r="H347" t="s">
        <v>8245</v>
      </c>
      <c r="I347" s="11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8277</v>
      </c>
      <c r="O347" s="11">
        <v>753</v>
      </c>
      <c r="P347">
        <v>358.34</v>
      </c>
      <c r="Q347" s="14" t="s">
        <v>8323</v>
      </c>
      <c r="R347" t="s">
        <v>8327</v>
      </c>
      <c r="S347" s="17">
        <v>42713.941099537042</v>
      </c>
      <c r="T347" s="17">
        <v>42734.941099537042</v>
      </c>
    </row>
    <row r="348" spans="1:20" ht="275.5" x14ac:dyDescent="0.35">
      <c r="A348">
        <v>886</v>
      </c>
      <c r="B348" s="9" t="s">
        <v>887</v>
      </c>
      <c r="C348" s="3" t="s">
        <v>4996</v>
      </c>
      <c r="D348" s="5">
        <v>500</v>
      </c>
      <c r="E348" s="7">
        <v>7520</v>
      </c>
      <c r="F348" t="s">
        <v>8220</v>
      </c>
      <c r="G348" t="s">
        <v>8223</v>
      </c>
      <c r="H348" t="s">
        <v>8245</v>
      </c>
      <c r="I348" s="11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8277</v>
      </c>
      <c r="O348" s="11">
        <v>1504</v>
      </c>
      <c r="P348">
        <v>1074.29</v>
      </c>
      <c r="Q348" s="14" t="s">
        <v>8323</v>
      </c>
      <c r="R348" t="s">
        <v>8327</v>
      </c>
      <c r="S348" s="17">
        <v>42603.870520833334</v>
      </c>
      <c r="T348" s="17">
        <v>42628.870520833334</v>
      </c>
    </row>
    <row r="349" spans="1:20" ht="261" x14ac:dyDescent="0.35">
      <c r="A349">
        <v>887</v>
      </c>
      <c r="B349" s="9" t="s">
        <v>888</v>
      </c>
      <c r="C349" s="3" t="s">
        <v>4997</v>
      </c>
      <c r="D349" s="5">
        <v>1000</v>
      </c>
      <c r="E349" s="7">
        <v>7505</v>
      </c>
      <c r="F349" t="s">
        <v>8220</v>
      </c>
      <c r="G349" t="s">
        <v>8223</v>
      </c>
      <c r="H349" t="s">
        <v>8245</v>
      </c>
      <c r="I349" s="11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8277</v>
      </c>
      <c r="O349" s="11">
        <v>751</v>
      </c>
      <c r="P349">
        <v>0</v>
      </c>
      <c r="Q349" s="14" t="s">
        <v>8323</v>
      </c>
      <c r="R349" t="s">
        <v>8327</v>
      </c>
      <c r="S349" s="17">
        <v>41026.958969907406</v>
      </c>
      <c r="T349" s="17">
        <v>41056.958969907406</v>
      </c>
    </row>
    <row r="350" spans="1:20" ht="261" x14ac:dyDescent="0.35">
      <c r="A350">
        <v>888</v>
      </c>
      <c r="B350" s="9" t="s">
        <v>889</v>
      </c>
      <c r="C350" s="3" t="s">
        <v>4998</v>
      </c>
      <c r="D350" s="5">
        <v>1000</v>
      </c>
      <c r="E350" s="7">
        <v>7500</v>
      </c>
      <c r="F350" t="s">
        <v>8220</v>
      </c>
      <c r="G350" t="s">
        <v>8223</v>
      </c>
      <c r="H350" t="s">
        <v>8245</v>
      </c>
      <c r="I350" s="11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8277</v>
      </c>
      <c r="O350" s="11">
        <v>750</v>
      </c>
      <c r="P350">
        <v>1875</v>
      </c>
      <c r="Q350" s="14" t="s">
        <v>8323</v>
      </c>
      <c r="R350" t="s">
        <v>8327</v>
      </c>
      <c r="S350" s="17">
        <v>40751.753298611111</v>
      </c>
      <c r="T350" s="17">
        <v>40787.25</v>
      </c>
    </row>
    <row r="351" spans="1:20" ht="246.5" x14ac:dyDescent="0.35">
      <c r="A351">
        <v>889</v>
      </c>
      <c r="B351" s="9" t="s">
        <v>890</v>
      </c>
      <c r="C351" s="3" t="s">
        <v>4999</v>
      </c>
      <c r="D351" s="5">
        <v>25000</v>
      </c>
      <c r="E351" s="7">
        <v>7495</v>
      </c>
      <c r="F351" t="s">
        <v>8220</v>
      </c>
      <c r="G351" t="s">
        <v>8223</v>
      </c>
      <c r="H351" t="s">
        <v>8245</v>
      </c>
      <c r="I351" s="1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8277</v>
      </c>
      <c r="O351" s="11">
        <v>30</v>
      </c>
      <c r="P351">
        <v>234.22</v>
      </c>
      <c r="Q351" s="14" t="s">
        <v>8323</v>
      </c>
      <c r="R351" t="s">
        <v>8327</v>
      </c>
      <c r="S351" s="17">
        <v>41887.784062500003</v>
      </c>
      <c r="T351" s="17">
        <v>41917.784062500003</v>
      </c>
    </row>
    <row r="352" spans="1:20" ht="275.5" x14ac:dyDescent="0.35">
      <c r="A352">
        <v>890</v>
      </c>
      <c r="B352" s="9" t="s">
        <v>891</v>
      </c>
      <c r="C352" s="3" t="s">
        <v>5000</v>
      </c>
      <c r="D352" s="5">
        <v>3000</v>
      </c>
      <c r="E352" s="7">
        <v>7445.14</v>
      </c>
      <c r="F352" t="s">
        <v>8220</v>
      </c>
      <c r="G352" t="s">
        <v>8223</v>
      </c>
      <c r="H352" t="s">
        <v>8245</v>
      </c>
      <c r="I352" s="11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8277</v>
      </c>
      <c r="O352" s="11">
        <v>248</v>
      </c>
      <c r="P352">
        <v>1861.29</v>
      </c>
      <c r="Q352" s="14" t="s">
        <v>8323</v>
      </c>
      <c r="R352" t="s">
        <v>8327</v>
      </c>
      <c r="S352" s="17">
        <v>41569.698831018519</v>
      </c>
      <c r="T352" s="17">
        <v>41599.740497685183</v>
      </c>
    </row>
    <row r="353" spans="1:20" ht="246.5" x14ac:dyDescent="0.35">
      <c r="A353">
        <v>891</v>
      </c>
      <c r="B353" s="9" t="s">
        <v>892</v>
      </c>
      <c r="C353" s="3" t="s">
        <v>5001</v>
      </c>
      <c r="D353" s="5">
        <v>8000</v>
      </c>
      <c r="E353" s="7">
        <v>7433.48</v>
      </c>
      <c r="F353" t="s">
        <v>8220</v>
      </c>
      <c r="G353" t="s">
        <v>8223</v>
      </c>
      <c r="H353" t="s">
        <v>8245</v>
      </c>
      <c r="I353" s="11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8277</v>
      </c>
      <c r="O353" s="11">
        <v>93</v>
      </c>
      <c r="P353">
        <v>825.94</v>
      </c>
      <c r="Q353" s="14" t="s">
        <v>8323</v>
      </c>
      <c r="R353" t="s">
        <v>8327</v>
      </c>
      <c r="S353" s="17">
        <v>41842.031597222223</v>
      </c>
      <c r="T353" s="17">
        <v>41872.031597222223</v>
      </c>
    </row>
    <row r="354" spans="1:20" ht="246.5" x14ac:dyDescent="0.35">
      <c r="A354">
        <v>892</v>
      </c>
      <c r="B354" s="9" t="s">
        <v>893</v>
      </c>
      <c r="C354" s="3" t="s">
        <v>5002</v>
      </c>
      <c r="D354" s="5">
        <v>6000</v>
      </c>
      <c r="E354" s="7">
        <v>7415</v>
      </c>
      <c r="F354" t="s">
        <v>8220</v>
      </c>
      <c r="G354" t="s">
        <v>8223</v>
      </c>
      <c r="H354" t="s">
        <v>8245</v>
      </c>
      <c r="I354" s="11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8277</v>
      </c>
      <c r="O354" s="11">
        <v>124</v>
      </c>
      <c r="P354">
        <v>436.18</v>
      </c>
      <c r="Q354" s="14" t="s">
        <v>8323</v>
      </c>
      <c r="R354" t="s">
        <v>8327</v>
      </c>
      <c r="S354" s="17">
        <v>40304.20003472222</v>
      </c>
      <c r="T354" s="17">
        <v>40391.166666666664</v>
      </c>
    </row>
    <row r="355" spans="1:20" ht="246.5" x14ac:dyDescent="0.35">
      <c r="A355">
        <v>893</v>
      </c>
      <c r="B355" s="9" t="s">
        <v>894</v>
      </c>
      <c r="C355" s="3" t="s">
        <v>5003</v>
      </c>
      <c r="D355" s="5">
        <v>2000</v>
      </c>
      <c r="E355" s="7">
        <v>7412</v>
      </c>
      <c r="F355" t="s">
        <v>8220</v>
      </c>
      <c r="G355" t="s">
        <v>8223</v>
      </c>
      <c r="H355" t="s">
        <v>8245</v>
      </c>
      <c r="I355" s="11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8277</v>
      </c>
      <c r="O355" s="11">
        <v>371</v>
      </c>
      <c r="P355">
        <v>1482.4</v>
      </c>
      <c r="Q355" s="14" t="s">
        <v>8323</v>
      </c>
      <c r="R355" t="s">
        <v>8327</v>
      </c>
      <c r="S355" s="17">
        <v>42065.897719907407</v>
      </c>
      <c r="T355" s="17">
        <v>42095.856053240743</v>
      </c>
    </row>
    <row r="356" spans="1:20" ht="275.5" x14ac:dyDescent="0.35">
      <c r="A356">
        <v>894</v>
      </c>
      <c r="B356" s="9" t="s">
        <v>895</v>
      </c>
      <c r="C356" s="3" t="s">
        <v>5004</v>
      </c>
      <c r="D356" s="5">
        <v>20000</v>
      </c>
      <c r="E356" s="7">
        <v>7397</v>
      </c>
      <c r="F356" t="s">
        <v>8220</v>
      </c>
      <c r="G356" t="s">
        <v>8223</v>
      </c>
      <c r="H356" t="s">
        <v>8245</v>
      </c>
      <c r="I356" s="11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8277</v>
      </c>
      <c r="O356" s="11">
        <v>37</v>
      </c>
      <c r="P356">
        <v>139.57</v>
      </c>
      <c r="Q356" s="14" t="s">
        <v>8323</v>
      </c>
      <c r="R356" t="s">
        <v>8327</v>
      </c>
      <c r="S356" s="17">
        <v>42496.981597222228</v>
      </c>
      <c r="T356" s="17">
        <v>42526.981597222228</v>
      </c>
    </row>
    <row r="357" spans="1:20" ht="275.5" x14ac:dyDescent="0.35">
      <c r="A357">
        <v>895</v>
      </c>
      <c r="B357" s="9" t="s">
        <v>896</v>
      </c>
      <c r="C357" s="3" t="s">
        <v>5005</v>
      </c>
      <c r="D357" s="5">
        <v>8000</v>
      </c>
      <c r="E357" s="7">
        <v>7383.01</v>
      </c>
      <c r="F357" t="s">
        <v>8220</v>
      </c>
      <c r="G357" t="s">
        <v>8223</v>
      </c>
      <c r="H357" t="s">
        <v>8245</v>
      </c>
      <c r="I357" s="11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8277</v>
      </c>
      <c r="O357" s="11">
        <v>92</v>
      </c>
      <c r="P357">
        <v>1054.72</v>
      </c>
      <c r="Q357" s="14" t="s">
        <v>8323</v>
      </c>
      <c r="R357" t="s">
        <v>8327</v>
      </c>
      <c r="S357" s="17">
        <v>40431.127650462964</v>
      </c>
      <c r="T357" s="17">
        <v>40476.127650462964</v>
      </c>
    </row>
    <row r="358" spans="1:20" ht="246.5" x14ac:dyDescent="0.35">
      <c r="A358">
        <v>896</v>
      </c>
      <c r="B358" s="9" t="s">
        <v>897</v>
      </c>
      <c r="C358" s="3" t="s">
        <v>5006</v>
      </c>
      <c r="D358" s="5">
        <v>8000</v>
      </c>
      <c r="E358" s="7">
        <v>7365</v>
      </c>
      <c r="F358" t="s">
        <v>8220</v>
      </c>
      <c r="G358" t="s">
        <v>8223</v>
      </c>
      <c r="H358" t="s">
        <v>8245</v>
      </c>
      <c r="I358" s="11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8277</v>
      </c>
      <c r="O358" s="11">
        <v>92</v>
      </c>
      <c r="P358">
        <v>102.29</v>
      </c>
      <c r="Q358" s="14" t="s">
        <v>8323</v>
      </c>
      <c r="R358" t="s">
        <v>8327</v>
      </c>
      <c r="S358" s="17">
        <v>42218.872986111113</v>
      </c>
      <c r="T358" s="17">
        <v>42244.166666666672</v>
      </c>
    </row>
    <row r="359" spans="1:20" ht="246.5" x14ac:dyDescent="0.35">
      <c r="A359">
        <v>897</v>
      </c>
      <c r="B359" s="9" t="s">
        <v>898</v>
      </c>
      <c r="C359" s="3" t="s">
        <v>5007</v>
      </c>
      <c r="D359" s="5">
        <v>3000</v>
      </c>
      <c r="E359" s="7">
        <v>7344</v>
      </c>
      <c r="F359" t="s">
        <v>8220</v>
      </c>
      <c r="G359" t="s">
        <v>8223</v>
      </c>
      <c r="H359" t="s">
        <v>8245</v>
      </c>
      <c r="I359" s="11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8277</v>
      </c>
      <c r="O359" s="11">
        <v>245</v>
      </c>
      <c r="P359">
        <v>0</v>
      </c>
      <c r="Q359" s="14" t="s">
        <v>8323</v>
      </c>
      <c r="R359" t="s">
        <v>8327</v>
      </c>
      <c r="S359" s="17">
        <v>41211.688750000001</v>
      </c>
      <c r="T359" s="17">
        <v>41241.730416666665</v>
      </c>
    </row>
    <row r="360" spans="1:20" ht="217.5" x14ac:dyDescent="0.35">
      <c r="A360">
        <v>898</v>
      </c>
      <c r="B360" s="9" t="s">
        <v>899</v>
      </c>
      <c r="C360" s="3" t="s">
        <v>5008</v>
      </c>
      <c r="D360" s="5">
        <v>2500</v>
      </c>
      <c r="E360" s="7">
        <v>7340</v>
      </c>
      <c r="F360" t="s">
        <v>8220</v>
      </c>
      <c r="G360" t="s">
        <v>8223</v>
      </c>
      <c r="H360" t="s">
        <v>8245</v>
      </c>
      <c r="I360" s="11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8277</v>
      </c>
      <c r="O360" s="11">
        <v>294</v>
      </c>
      <c r="P360">
        <v>3670</v>
      </c>
      <c r="Q360" s="14" t="s">
        <v>8323</v>
      </c>
      <c r="R360" t="s">
        <v>8327</v>
      </c>
      <c r="S360" s="17">
        <v>40878.758217592593</v>
      </c>
      <c r="T360" s="17">
        <v>40923.758217592593</v>
      </c>
    </row>
    <row r="361" spans="1:20" ht="188.5" x14ac:dyDescent="0.35">
      <c r="A361">
        <v>899</v>
      </c>
      <c r="B361" s="9" t="s">
        <v>900</v>
      </c>
      <c r="C361" s="3" t="s">
        <v>5009</v>
      </c>
      <c r="D361" s="5">
        <v>750</v>
      </c>
      <c r="E361" s="7">
        <v>7336.01</v>
      </c>
      <c r="F361" t="s">
        <v>8220</v>
      </c>
      <c r="G361" t="s">
        <v>8223</v>
      </c>
      <c r="H361" t="s">
        <v>8245</v>
      </c>
      <c r="I361" s="1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8277</v>
      </c>
      <c r="O361" s="11">
        <v>978</v>
      </c>
      <c r="P361">
        <v>917</v>
      </c>
      <c r="Q361" s="14" t="s">
        <v>8323</v>
      </c>
      <c r="R361" t="s">
        <v>8327</v>
      </c>
      <c r="S361" s="17">
        <v>40646.099097222221</v>
      </c>
      <c r="T361" s="17">
        <v>40691.099097222221</v>
      </c>
    </row>
    <row r="362" spans="1:20" ht="174" x14ac:dyDescent="0.35">
      <c r="A362">
        <v>900</v>
      </c>
      <c r="B362" s="9" t="s">
        <v>901</v>
      </c>
      <c r="C362" s="3" t="s">
        <v>5010</v>
      </c>
      <c r="D362" s="5">
        <v>5000</v>
      </c>
      <c r="E362" s="7">
        <v>7326.88</v>
      </c>
      <c r="F362" t="s">
        <v>8220</v>
      </c>
      <c r="G362" t="s">
        <v>8223</v>
      </c>
      <c r="H362" t="s">
        <v>8245</v>
      </c>
      <c r="I362" s="11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8276</v>
      </c>
      <c r="O362" s="11">
        <v>147</v>
      </c>
      <c r="P362">
        <v>3663.44</v>
      </c>
      <c r="Q362" s="14" t="s">
        <v>8323</v>
      </c>
      <c r="R362" t="s">
        <v>8326</v>
      </c>
      <c r="S362" s="17">
        <v>42429.84956018519</v>
      </c>
      <c r="T362" s="17">
        <v>42459.807893518519</v>
      </c>
    </row>
    <row r="363" spans="1:20" ht="304.5" x14ac:dyDescent="0.35">
      <c r="A363">
        <v>901</v>
      </c>
      <c r="B363" s="9" t="s">
        <v>902</v>
      </c>
      <c r="C363" s="3" t="s">
        <v>5011</v>
      </c>
      <c r="D363" s="5">
        <v>6500</v>
      </c>
      <c r="E363" s="7">
        <v>7304.04</v>
      </c>
      <c r="F363" t="s">
        <v>8220</v>
      </c>
      <c r="G363" t="s">
        <v>8223</v>
      </c>
      <c r="H363" t="s">
        <v>8245</v>
      </c>
      <c r="I363" s="11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8276</v>
      </c>
      <c r="O363" s="11">
        <v>112</v>
      </c>
      <c r="P363">
        <v>0</v>
      </c>
      <c r="Q363" s="14" t="s">
        <v>8323</v>
      </c>
      <c r="R363" t="s">
        <v>8326</v>
      </c>
      <c r="S363" s="17">
        <v>40291.81150462963</v>
      </c>
      <c r="T363" s="17">
        <v>40337.799305555556</v>
      </c>
    </row>
    <row r="364" spans="1:20" ht="319" x14ac:dyDescent="0.35">
      <c r="A364">
        <v>902</v>
      </c>
      <c r="B364" s="9" t="s">
        <v>903</v>
      </c>
      <c r="C364" s="3" t="s">
        <v>5012</v>
      </c>
      <c r="D364" s="5">
        <v>30000</v>
      </c>
      <c r="E364" s="7">
        <v>7226</v>
      </c>
      <c r="F364" t="s">
        <v>8220</v>
      </c>
      <c r="G364" t="s">
        <v>8223</v>
      </c>
      <c r="H364" t="s">
        <v>8245</v>
      </c>
      <c r="I364" s="11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8276</v>
      </c>
      <c r="O364" s="11">
        <v>24</v>
      </c>
      <c r="P364">
        <v>2408.67</v>
      </c>
      <c r="Q364" s="14" t="s">
        <v>8323</v>
      </c>
      <c r="R364" t="s">
        <v>8326</v>
      </c>
      <c r="S364" s="17">
        <v>41829.965532407405</v>
      </c>
      <c r="T364" s="17">
        <v>41881.645833333336</v>
      </c>
    </row>
    <row r="365" spans="1:20" ht="203" x14ac:dyDescent="0.35">
      <c r="A365">
        <v>903</v>
      </c>
      <c r="B365" s="9" t="s">
        <v>904</v>
      </c>
      <c r="C365" s="3" t="s">
        <v>5013</v>
      </c>
      <c r="D365" s="5">
        <v>5000</v>
      </c>
      <c r="E365" s="7">
        <v>7220</v>
      </c>
      <c r="F365" t="s">
        <v>8220</v>
      </c>
      <c r="G365" t="s">
        <v>8223</v>
      </c>
      <c r="H365" t="s">
        <v>8245</v>
      </c>
      <c r="I365" s="11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8276</v>
      </c>
      <c r="O365" s="11">
        <v>144</v>
      </c>
      <c r="P365">
        <v>1805</v>
      </c>
      <c r="Q365" s="14" t="s">
        <v>8323</v>
      </c>
      <c r="R365" t="s">
        <v>8326</v>
      </c>
      <c r="S365" s="17">
        <v>41149.796064814815</v>
      </c>
      <c r="T365" s="17">
        <v>41175.100694444445</v>
      </c>
    </row>
    <row r="366" spans="1:20" ht="261" x14ac:dyDescent="0.35">
      <c r="A366">
        <v>904</v>
      </c>
      <c r="B366" s="9" t="s">
        <v>905</v>
      </c>
      <c r="C366" s="3" t="s">
        <v>5014</v>
      </c>
      <c r="D366" s="5">
        <v>50000</v>
      </c>
      <c r="E366" s="7">
        <v>7219</v>
      </c>
      <c r="F366" t="s">
        <v>8220</v>
      </c>
      <c r="G366" t="s">
        <v>8223</v>
      </c>
      <c r="H366" t="s">
        <v>8245</v>
      </c>
      <c r="I366" s="11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8276</v>
      </c>
      <c r="O366" s="11">
        <v>14</v>
      </c>
      <c r="P366">
        <v>2406.33</v>
      </c>
      <c r="Q366" s="14" t="s">
        <v>8323</v>
      </c>
      <c r="R366" t="s">
        <v>8326</v>
      </c>
      <c r="S366" s="17">
        <v>42342.080289351856</v>
      </c>
      <c r="T366" s="17">
        <v>42372.080289351856</v>
      </c>
    </row>
    <row r="367" spans="1:20" ht="203" x14ac:dyDescent="0.35">
      <c r="A367">
        <v>905</v>
      </c>
      <c r="B367" s="9" t="s">
        <v>906</v>
      </c>
      <c r="C367" s="3" t="s">
        <v>5015</v>
      </c>
      <c r="D367" s="5">
        <v>6500</v>
      </c>
      <c r="E367" s="7">
        <v>7206</v>
      </c>
      <c r="F367" t="s">
        <v>8220</v>
      </c>
      <c r="G367" t="s">
        <v>8223</v>
      </c>
      <c r="H367" t="s">
        <v>8245</v>
      </c>
      <c r="I367" s="11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8276</v>
      </c>
      <c r="O367" s="11">
        <v>111</v>
      </c>
      <c r="P367">
        <v>1201</v>
      </c>
      <c r="Q367" s="14" t="s">
        <v>8323</v>
      </c>
      <c r="R367" t="s">
        <v>8326</v>
      </c>
      <c r="S367" s="17">
        <v>40507.239884259259</v>
      </c>
      <c r="T367" s="17">
        <v>40567.239884259259</v>
      </c>
    </row>
    <row r="368" spans="1:20" ht="130.5" x14ac:dyDescent="0.35">
      <c r="A368">
        <v>906</v>
      </c>
      <c r="B368" s="9" t="s">
        <v>907</v>
      </c>
      <c r="C368" s="3" t="s">
        <v>5016</v>
      </c>
      <c r="D368" s="5">
        <v>15000</v>
      </c>
      <c r="E368" s="7">
        <v>7184</v>
      </c>
      <c r="F368" t="s">
        <v>8220</v>
      </c>
      <c r="G368" t="s">
        <v>8223</v>
      </c>
      <c r="H368" t="s">
        <v>8245</v>
      </c>
      <c r="I368" s="11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8276</v>
      </c>
      <c r="O368" s="11">
        <v>48</v>
      </c>
      <c r="P368">
        <v>0</v>
      </c>
      <c r="Q368" s="14" t="s">
        <v>8323</v>
      </c>
      <c r="R368" t="s">
        <v>8326</v>
      </c>
      <c r="S368" s="17">
        <v>41681.189699074072</v>
      </c>
      <c r="T368" s="17">
        <v>41711.148032407407</v>
      </c>
    </row>
    <row r="369" spans="1:20" ht="188.5" x14ac:dyDescent="0.35">
      <c r="A369">
        <v>907</v>
      </c>
      <c r="B369" s="9" t="s">
        <v>908</v>
      </c>
      <c r="C369" s="3" t="s">
        <v>5017</v>
      </c>
      <c r="D369" s="5">
        <v>2900</v>
      </c>
      <c r="E369" s="7">
        <v>7173</v>
      </c>
      <c r="F369" t="s">
        <v>8220</v>
      </c>
      <c r="G369" t="s">
        <v>8223</v>
      </c>
      <c r="H369" t="s">
        <v>8245</v>
      </c>
      <c r="I369" s="11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8276</v>
      </c>
      <c r="O369" s="11">
        <v>247</v>
      </c>
      <c r="P369">
        <v>0</v>
      </c>
      <c r="Q369" s="14" t="s">
        <v>8323</v>
      </c>
      <c r="R369" t="s">
        <v>8326</v>
      </c>
      <c r="S369" s="17">
        <v>40767.192395833335</v>
      </c>
      <c r="T369" s="17">
        <v>40797.192395833335</v>
      </c>
    </row>
    <row r="370" spans="1:20" ht="188.5" x14ac:dyDescent="0.35">
      <c r="A370">
        <v>908</v>
      </c>
      <c r="B370" s="9" t="s">
        <v>909</v>
      </c>
      <c r="C370" s="3" t="s">
        <v>5018</v>
      </c>
      <c r="D370" s="5">
        <v>2500</v>
      </c>
      <c r="E370" s="7">
        <v>7164</v>
      </c>
      <c r="F370" t="s">
        <v>8220</v>
      </c>
      <c r="G370" t="s">
        <v>8223</v>
      </c>
      <c r="H370" t="s">
        <v>8245</v>
      </c>
      <c r="I370" s="11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8276</v>
      </c>
      <c r="O370" s="11">
        <v>287</v>
      </c>
      <c r="P370">
        <v>0</v>
      </c>
      <c r="Q370" s="14" t="s">
        <v>8323</v>
      </c>
      <c r="R370" t="s">
        <v>8326</v>
      </c>
      <c r="S370" s="17">
        <v>40340.801562499997</v>
      </c>
      <c r="T370" s="17">
        <v>40386.207638888889</v>
      </c>
    </row>
    <row r="371" spans="1:20" ht="246.5" x14ac:dyDescent="0.35">
      <c r="A371">
        <v>909</v>
      </c>
      <c r="B371" s="9" t="s">
        <v>910</v>
      </c>
      <c r="C371" s="3" t="s">
        <v>5019</v>
      </c>
      <c r="D371" s="5">
        <v>16000</v>
      </c>
      <c r="E371" s="7">
        <v>7160.12</v>
      </c>
      <c r="F371" t="s">
        <v>8220</v>
      </c>
      <c r="G371" t="s">
        <v>8223</v>
      </c>
      <c r="H371" t="s">
        <v>8245</v>
      </c>
      <c r="I371" s="1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8276</v>
      </c>
      <c r="O371" s="11">
        <v>45</v>
      </c>
      <c r="P371">
        <v>895.02</v>
      </c>
      <c r="Q371" s="14" t="s">
        <v>8323</v>
      </c>
      <c r="R371" t="s">
        <v>8326</v>
      </c>
      <c r="S371" s="17">
        <v>41081.69027777778</v>
      </c>
      <c r="T371" s="17">
        <v>41113.166666666664</v>
      </c>
    </row>
    <row r="372" spans="1:20" ht="261" x14ac:dyDescent="0.35">
      <c r="A372">
        <v>910</v>
      </c>
      <c r="B372" s="9" t="s">
        <v>911</v>
      </c>
      <c r="C372" s="3" t="s">
        <v>5020</v>
      </c>
      <c r="D372" s="5">
        <v>550</v>
      </c>
      <c r="E372" s="7">
        <v>7140</v>
      </c>
      <c r="F372" t="s">
        <v>8220</v>
      </c>
      <c r="G372" t="s">
        <v>8224</v>
      </c>
      <c r="H372" t="s">
        <v>8246</v>
      </c>
      <c r="I372" s="11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8276</v>
      </c>
      <c r="O372" s="11">
        <v>1298</v>
      </c>
      <c r="P372">
        <v>1428</v>
      </c>
      <c r="Q372" s="14" t="s">
        <v>8323</v>
      </c>
      <c r="R372" t="s">
        <v>8326</v>
      </c>
      <c r="S372" s="17">
        <v>42737.545358796298</v>
      </c>
      <c r="T372" s="17">
        <v>42797.545358796298</v>
      </c>
    </row>
    <row r="373" spans="1:20" ht="261" x14ac:dyDescent="0.35">
      <c r="A373">
        <v>911</v>
      </c>
      <c r="B373" s="9" t="s">
        <v>912</v>
      </c>
      <c r="C373" s="3" t="s">
        <v>5021</v>
      </c>
      <c r="D373" s="5">
        <v>100000</v>
      </c>
      <c r="E373" s="7">
        <v>7140</v>
      </c>
      <c r="F373" t="s">
        <v>8220</v>
      </c>
      <c r="G373" t="s">
        <v>8223</v>
      </c>
      <c r="H373" t="s">
        <v>8245</v>
      </c>
      <c r="I373" s="11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8276</v>
      </c>
      <c r="O373" s="11">
        <v>7</v>
      </c>
      <c r="P373">
        <v>0</v>
      </c>
      <c r="Q373" s="14" t="s">
        <v>8323</v>
      </c>
      <c r="R373" t="s">
        <v>8326</v>
      </c>
      <c r="S373" s="17">
        <v>41642.005150462966</v>
      </c>
      <c r="T373" s="17">
        <v>41663.005150462966</v>
      </c>
    </row>
    <row r="374" spans="1:20" ht="188.5" x14ac:dyDescent="0.35">
      <c r="A374">
        <v>912</v>
      </c>
      <c r="B374" s="9" t="s">
        <v>913</v>
      </c>
      <c r="C374" s="3" t="s">
        <v>5022</v>
      </c>
      <c r="D374" s="5">
        <v>3500</v>
      </c>
      <c r="E374" s="7">
        <v>7062</v>
      </c>
      <c r="F374" t="s">
        <v>8220</v>
      </c>
      <c r="G374" t="s">
        <v>8223</v>
      </c>
      <c r="H374" t="s">
        <v>8245</v>
      </c>
      <c r="I374" s="11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8276</v>
      </c>
      <c r="O374" s="11">
        <v>202</v>
      </c>
      <c r="P374">
        <v>3531</v>
      </c>
      <c r="Q374" s="14" t="s">
        <v>8323</v>
      </c>
      <c r="R374" t="s">
        <v>8326</v>
      </c>
      <c r="S374" s="17">
        <v>41194.109340277777</v>
      </c>
      <c r="T374" s="17">
        <v>41254.151006944441</v>
      </c>
    </row>
    <row r="375" spans="1:20" ht="275.5" x14ac:dyDescent="0.35">
      <c r="A375">
        <v>913</v>
      </c>
      <c r="B375" s="9" t="s">
        <v>914</v>
      </c>
      <c r="C375" s="3" t="s">
        <v>5023</v>
      </c>
      <c r="D375" s="5">
        <v>30000</v>
      </c>
      <c r="E375" s="7">
        <v>7053.61</v>
      </c>
      <c r="F375" t="s">
        <v>8220</v>
      </c>
      <c r="G375" t="s">
        <v>8223</v>
      </c>
      <c r="H375" t="s">
        <v>8245</v>
      </c>
      <c r="I375" s="11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8276</v>
      </c>
      <c r="O375" s="11">
        <v>24</v>
      </c>
      <c r="P375">
        <v>293.89999999999998</v>
      </c>
      <c r="Q375" s="14" t="s">
        <v>8323</v>
      </c>
      <c r="R375" t="s">
        <v>8326</v>
      </c>
      <c r="S375" s="17">
        <v>41004.139108796298</v>
      </c>
      <c r="T375" s="17">
        <v>41034.139108796298</v>
      </c>
    </row>
    <row r="376" spans="1:20" ht="217.5" x14ac:dyDescent="0.35">
      <c r="A376">
        <v>914</v>
      </c>
      <c r="B376" s="9" t="s">
        <v>915</v>
      </c>
      <c r="C376" s="3" t="s">
        <v>5024</v>
      </c>
      <c r="D376" s="5">
        <v>1500</v>
      </c>
      <c r="E376" s="7">
        <v>7050</v>
      </c>
      <c r="F376" t="s">
        <v>8220</v>
      </c>
      <c r="G376" t="s">
        <v>8223</v>
      </c>
      <c r="H376" t="s">
        <v>8245</v>
      </c>
      <c r="I376" s="11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8276</v>
      </c>
      <c r="O376" s="11">
        <v>470</v>
      </c>
      <c r="P376">
        <v>0</v>
      </c>
      <c r="Q376" s="14" t="s">
        <v>8323</v>
      </c>
      <c r="R376" t="s">
        <v>8326</v>
      </c>
      <c r="S376" s="17">
        <v>41116.763275462967</v>
      </c>
      <c r="T376" s="17">
        <v>41146.763275462967</v>
      </c>
    </row>
    <row r="377" spans="1:20" ht="203" x14ac:dyDescent="0.35">
      <c r="A377">
        <v>915</v>
      </c>
      <c r="B377" s="9" t="s">
        <v>916</v>
      </c>
      <c r="C377" s="3" t="s">
        <v>5025</v>
      </c>
      <c r="D377" s="5">
        <v>6500</v>
      </c>
      <c r="E377" s="7">
        <v>7040</v>
      </c>
      <c r="F377" t="s">
        <v>8220</v>
      </c>
      <c r="G377" t="s">
        <v>8223</v>
      </c>
      <c r="H377" t="s">
        <v>8245</v>
      </c>
      <c r="I377" s="11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8276</v>
      </c>
      <c r="O377" s="11">
        <v>108</v>
      </c>
      <c r="P377">
        <v>782.22</v>
      </c>
      <c r="Q377" s="14" t="s">
        <v>8323</v>
      </c>
      <c r="R377" t="s">
        <v>8326</v>
      </c>
      <c r="S377" s="17">
        <v>40937.679560185185</v>
      </c>
      <c r="T377" s="17">
        <v>40969.207638888889</v>
      </c>
    </row>
    <row r="378" spans="1:20" ht="203" x14ac:dyDescent="0.35">
      <c r="A378">
        <v>916</v>
      </c>
      <c r="B378" s="9" t="s">
        <v>917</v>
      </c>
      <c r="C378" s="3" t="s">
        <v>5026</v>
      </c>
      <c r="D378" s="5">
        <v>3300</v>
      </c>
      <c r="E378" s="7">
        <v>7019</v>
      </c>
      <c r="F378" t="s">
        <v>8220</v>
      </c>
      <c r="G378" t="s">
        <v>8223</v>
      </c>
      <c r="H378" t="s">
        <v>8245</v>
      </c>
      <c r="I378" s="11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8276</v>
      </c>
      <c r="O378" s="11">
        <v>213</v>
      </c>
      <c r="P378">
        <v>0</v>
      </c>
      <c r="Q378" s="14" t="s">
        <v>8323</v>
      </c>
      <c r="R378" t="s">
        <v>8326</v>
      </c>
      <c r="S378" s="17">
        <v>40434.853402777779</v>
      </c>
      <c r="T378" s="17">
        <v>40473.208333333336</v>
      </c>
    </row>
    <row r="379" spans="1:20" ht="261" x14ac:dyDescent="0.35">
      <c r="A379">
        <v>917</v>
      </c>
      <c r="B379" s="9" t="s">
        <v>918</v>
      </c>
      <c r="C379" s="3" t="s">
        <v>5027</v>
      </c>
      <c r="D379" s="5">
        <v>5000</v>
      </c>
      <c r="E379" s="7">
        <v>7015</v>
      </c>
      <c r="F379" t="s">
        <v>8220</v>
      </c>
      <c r="G379" t="s">
        <v>8223</v>
      </c>
      <c r="H379" t="s">
        <v>8245</v>
      </c>
      <c r="I379" s="11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8276</v>
      </c>
      <c r="O379" s="11">
        <v>140</v>
      </c>
      <c r="P379">
        <v>7015</v>
      </c>
      <c r="Q379" s="14" t="s">
        <v>8323</v>
      </c>
      <c r="R379" t="s">
        <v>8326</v>
      </c>
      <c r="S379" s="17">
        <v>41802.94363425926</v>
      </c>
      <c r="T379" s="17">
        <v>41834.104166666664</v>
      </c>
    </row>
    <row r="380" spans="1:20" ht="290" x14ac:dyDescent="0.35">
      <c r="A380">
        <v>918</v>
      </c>
      <c r="B380" s="9" t="s">
        <v>919</v>
      </c>
      <c r="C380" s="3" t="s">
        <v>5028</v>
      </c>
      <c r="D380" s="5">
        <v>3900</v>
      </c>
      <c r="E380" s="7">
        <v>7011</v>
      </c>
      <c r="F380" t="s">
        <v>8220</v>
      </c>
      <c r="G380" t="s">
        <v>8224</v>
      </c>
      <c r="H380" t="s">
        <v>8246</v>
      </c>
      <c r="I380" s="11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8276</v>
      </c>
      <c r="O380" s="11">
        <v>180</v>
      </c>
      <c r="P380">
        <v>701.1</v>
      </c>
      <c r="Q380" s="14" t="s">
        <v>8323</v>
      </c>
      <c r="R380" t="s">
        <v>8326</v>
      </c>
      <c r="S380" s="17">
        <v>41944.916215277779</v>
      </c>
      <c r="T380" s="17">
        <v>41974.957881944443</v>
      </c>
    </row>
    <row r="381" spans="1:20" ht="72.5" x14ac:dyDescent="0.35">
      <c r="A381">
        <v>919</v>
      </c>
      <c r="B381" s="9" t="s">
        <v>920</v>
      </c>
      <c r="C381" s="3" t="s">
        <v>5029</v>
      </c>
      <c r="D381" s="5">
        <v>20000</v>
      </c>
      <c r="E381" s="7">
        <v>7003</v>
      </c>
      <c r="F381" t="s">
        <v>8220</v>
      </c>
      <c r="G381" t="s">
        <v>8223</v>
      </c>
      <c r="H381" t="s">
        <v>8245</v>
      </c>
      <c r="I381" s="1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8276</v>
      </c>
      <c r="O381" s="11">
        <v>35</v>
      </c>
      <c r="P381">
        <v>7003</v>
      </c>
      <c r="Q381" s="14" t="s">
        <v>8323</v>
      </c>
      <c r="R381" t="s">
        <v>8326</v>
      </c>
      <c r="S381" s="17">
        <v>41227.641724537039</v>
      </c>
      <c r="T381" s="17">
        <v>41262.641724537039</v>
      </c>
    </row>
    <row r="382" spans="1:20" ht="261" x14ac:dyDescent="0.35">
      <c r="A382">
        <v>920</v>
      </c>
      <c r="B382" s="9" t="s">
        <v>921</v>
      </c>
      <c r="C382" s="3" t="s">
        <v>5030</v>
      </c>
      <c r="D382" s="5">
        <v>5500</v>
      </c>
      <c r="E382" s="7">
        <v>7000.58</v>
      </c>
      <c r="F382" t="s">
        <v>8220</v>
      </c>
      <c r="G382" t="s">
        <v>8223</v>
      </c>
      <c r="H382" t="s">
        <v>8245</v>
      </c>
      <c r="I382" s="11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8276</v>
      </c>
      <c r="O382" s="11">
        <v>127</v>
      </c>
      <c r="P382">
        <v>0</v>
      </c>
      <c r="Q382" s="14" t="s">
        <v>8323</v>
      </c>
      <c r="R382" t="s">
        <v>8326</v>
      </c>
      <c r="S382" s="17">
        <v>41562.67155092593</v>
      </c>
      <c r="T382" s="17">
        <v>41592.713217592594</v>
      </c>
    </row>
    <row r="383" spans="1:20" ht="275.5" x14ac:dyDescent="0.35">
      <c r="A383">
        <v>921</v>
      </c>
      <c r="B383" s="9" t="s">
        <v>922</v>
      </c>
      <c r="C383" s="3" t="s">
        <v>5031</v>
      </c>
      <c r="D383" s="5">
        <v>15000</v>
      </c>
      <c r="E383" s="7">
        <v>6962</v>
      </c>
      <c r="F383" t="s">
        <v>8220</v>
      </c>
      <c r="G383" t="s">
        <v>8223</v>
      </c>
      <c r="H383" t="s">
        <v>8245</v>
      </c>
      <c r="I383" s="11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8276</v>
      </c>
      <c r="O383" s="11">
        <v>46</v>
      </c>
      <c r="P383">
        <v>348.1</v>
      </c>
      <c r="Q383" s="14" t="s">
        <v>8323</v>
      </c>
      <c r="R383" t="s">
        <v>8326</v>
      </c>
      <c r="S383" s="17">
        <v>40847.171018518515</v>
      </c>
      <c r="T383" s="17">
        <v>40889.212685185186</v>
      </c>
    </row>
    <row r="384" spans="1:20" ht="217.5" x14ac:dyDescent="0.35">
      <c r="A384">
        <v>922</v>
      </c>
      <c r="B384" s="9" t="s">
        <v>923</v>
      </c>
      <c r="C384" s="3" t="s">
        <v>5032</v>
      </c>
      <c r="D384" s="5">
        <v>27000</v>
      </c>
      <c r="E384" s="7">
        <v>6925</v>
      </c>
      <c r="F384" t="s">
        <v>8220</v>
      </c>
      <c r="G384" t="s">
        <v>8223</v>
      </c>
      <c r="H384" t="s">
        <v>8245</v>
      </c>
      <c r="I384" s="11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8276</v>
      </c>
      <c r="O384" s="11">
        <v>26</v>
      </c>
      <c r="P384">
        <v>230.83</v>
      </c>
      <c r="Q384" s="14" t="s">
        <v>8323</v>
      </c>
      <c r="R384" t="s">
        <v>8326</v>
      </c>
      <c r="S384" s="17">
        <v>41878.530011574076</v>
      </c>
      <c r="T384" s="17">
        <v>41913.530011574076</v>
      </c>
    </row>
    <row r="385" spans="1:20" ht="261" x14ac:dyDescent="0.35">
      <c r="A385">
        <v>923</v>
      </c>
      <c r="B385" s="9" t="s">
        <v>924</v>
      </c>
      <c r="C385" s="3" t="s">
        <v>5033</v>
      </c>
      <c r="D385" s="5">
        <v>15000</v>
      </c>
      <c r="E385" s="7">
        <v>6904</v>
      </c>
      <c r="F385" t="s">
        <v>8220</v>
      </c>
      <c r="G385" t="s">
        <v>8223</v>
      </c>
      <c r="H385" t="s">
        <v>8245</v>
      </c>
      <c r="I385" s="11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8276</v>
      </c>
      <c r="O385" s="11">
        <v>46</v>
      </c>
      <c r="P385">
        <v>1150.67</v>
      </c>
      <c r="Q385" s="14" t="s">
        <v>8323</v>
      </c>
      <c r="R385" t="s">
        <v>8326</v>
      </c>
      <c r="S385" s="17">
        <v>41934.959756944445</v>
      </c>
      <c r="T385" s="17">
        <v>41965.001423611116</v>
      </c>
    </row>
    <row r="386" spans="1:20" ht="261" x14ac:dyDescent="0.35">
      <c r="A386">
        <v>924</v>
      </c>
      <c r="B386" s="9" t="s">
        <v>925</v>
      </c>
      <c r="C386" s="3" t="s">
        <v>5034</v>
      </c>
      <c r="D386" s="5">
        <v>3000</v>
      </c>
      <c r="E386" s="7">
        <v>6863</v>
      </c>
      <c r="F386" t="s">
        <v>8220</v>
      </c>
      <c r="G386" t="s">
        <v>8223</v>
      </c>
      <c r="H386" t="s">
        <v>8245</v>
      </c>
      <c r="I386" s="11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8276</v>
      </c>
      <c r="O386" s="11">
        <v>229</v>
      </c>
      <c r="P386">
        <v>457.53</v>
      </c>
      <c r="Q386" s="14" t="s">
        <v>8323</v>
      </c>
      <c r="R386" t="s">
        <v>8326</v>
      </c>
      <c r="S386" s="17">
        <v>41288.942928240744</v>
      </c>
      <c r="T386" s="17">
        <v>41318.942928240744</v>
      </c>
    </row>
    <row r="387" spans="1:20" ht="246.5" x14ac:dyDescent="0.35">
      <c r="A387">
        <v>925</v>
      </c>
      <c r="B387" s="9" t="s">
        <v>926</v>
      </c>
      <c r="C387" s="3" t="s">
        <v>5035</v>
      </c>
      <c r="D387" s="5">
        <v>6000</v>
      </c>
      <c r="E387" s="7">
        <v>6853</v>
      </c>
      <c r="F387" t="s">
        <v>8220</v>
      </c>
      <c r="G387" t="s">
        <v>8223</v>
      </c>
      <c r="H387" t="s">
        <v>8245</v>
      </c>
      <c r="I387" s="11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8276</v>
      </c>
      <c r="O387" s="11">
        <v>114</v>
      </c>
      <c r="P387">
        <v>1370.6</v>
      </c>
      <c r="Q387" s="14" t="s">
        <v>8323</v>
      </c>
      <c r="R387" t="s">
        <v>8326</v>
      </c>
      <c r="S387" s="17">
        <v>41575.880914351852</v>
      </c>
      <c r="T387" s="17">
        <v>41605.922581018516</v>
      </c>
    </row>
    <row r="388" spans="1:20" ht="290" x14ac:dyDescent="0.35">
      <c r="A388">
        <v>926</v>
      </c>
      <c r="B388" s="9" t="s">
        <v>927</v>
      </c>
      <c r="C388" s="3" t="s">
        <v>5036</v>
      </c>
      <c r="D388" s="5">
        <v>7000</v>
      </c>
      <c r="E388" s="7">
        <v>6842</v>
      </c>
      <c r="F388" t="s">
        <v>8220</v>
      </c>
      <c r="G388" t="s">
        <v>8223</v>
      </c>
      <c r="H388" t="s">
        <v>8245</v>
      </c>
      <c r="I388" s="11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8276</v>
      </c>
      <c r="O388" s="11">
        <v>98</v>
      </c>
      <c r="P388">
        <v>0</v>
      </c>
      <c r="Q388" s="14" t="s">
        <v>8323</v>
      </c>
      <c r="R388" t="s">
        <v>8326</v>
      </c>
      <c r="S388" s="17">
        <v>40338.02002314815</v>
      </c>
      <c r="T388" s="17">
        <v>40367.944444444445</v>
      </c>
    </row>
    <row r="389" spans="1:20" ht="130.5" x14ac:dyDescent="0.35">
      <c r="A389">
        <v>927</v>
      </c>
      <c r="B389" s="9" t="s">
        <v>928</v>
      </c>
      <c r="C389" s="3" t="s">
        <v>5037</v>
      </c>
      <c r="D389" s="5">
        <v>20000</v>
      </c>
      <c r="E389" s="7">
        <v>6780</v>
      </c>
      <c r="F389" t="s">
        <v>8220</v>
      </c>
      <c r="G389" t="s">
        <v>8223</v>
      </c>
      <c r="H389" t="s">
        <v>8245</v>
      </c>
      <c r="I389" s="11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8276</v>
      </c>
      <c r="O389" s="11">
        <v>34</v>
      </c>
      <c r="P389">
        <v>0</v>
      </c>
      <c r="Q389" s="14" t="s">
        <v>8323</v>
      </c>
      <c r="R389" t="s">
        <v>8326</v>
      </c>
      <c r="S389" s="17">
        <v>41013.822858796295</v>
      </c>
      <c r="T389" s="17">
        <v>41043.822858796295</v>
      </c>
    </row>
    <row r="390" spans="1:20" ht="203" x14ac:dyDescent="0.35">
      <c r="A390">
        <v>928</v>
      </c>
      <c r="B390" s="9" t="s">
        <v>929</v>
      </c>
      <c r="C390" s="3" t="s">
        <v>5038</v>
      </c>
      <c r="D390" s="5">
        <v>14500</v>
      </c>
      <c r="E390" s="7">
        <v>6755</v>
      </c>
      <c r="F390" t="s">
        <v>8220</v>
      </c>
      <c r="G390" t="s">
        <v>8223</v>
      </c>
      <c r="H390" t="s">
        <v>8245</v>
      </c>
      <c r="I390" s="11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8276</v>
      </c>
      <c r="O390" s="11">
        <v>47</v>
      </c>
      <c r="P390">
        <v>241.25</v>
      </c>
      <c r="Q390" s="14" t="s">
        <v>8323</v>
      </c>
      <c r="R390" t="s">
        <v>8326</v>
      </c>
      <c r="S390" s="17">
        <v>41180.86241898148</v>
      </c>
      <c r="T390" s="17">
        <v>41231</v>
      </c>
    </row>
    <row r="391" spans="1:20" ht="232" x14ac:dyDescent="0.35">
      <c r="A391">
        <v>929</v>
      </c>
      <c r="B391" s="9" t="s">
        <v>930</v>
      </c>
      <c r="C391" s="3" t="s">
        <v>5039</v>
      </c>
      <c r="D391" s="5">
        <v>500</v>
      </c>
      <c r="E391" s="7">
        <v>6740.37</v>
      </c>
      <c r="F391" t="s">
        <v>8220</v>
      </c>
      <c r="G391" t="s">
        <v>8223</v>
      </c>
      <c r="H391" t="s">
        <v>8245</v>
      </c>
      <c r="I391" s="1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8276</v>
      </c>
      <c r="O391" s="11">
        <v>1348</v>
      </c>
      <c r="P391">
        <v>0</v>
      </c>
      <c r="Q391" s="14" t="s">
        <v>8323</v>
      </c>
      <c r="R391" t="s">
        <v>8326</v>
      </c>
      <c r="S391" s="17">
        <v>40978.238067129627</v>
      </c>
      <c r="T391" s="17">
        <v>41008.196400462963</v>
      </c>
    </row>
    <row r="392" spans="1:20" ht="275.5" x14ac:dyDescent="0.35">
      <c r="A392">
        <v>930</v>
      </c>
      <c r="B392" s="9" t="s">
        <v>931</v>
      </c>
      <c r="C392" s="3" t="s">
        <v>5040</v>
      </c>
      <c r="D392" s="5">
        <v>900</v>
      </c>
      <c r="E392" s="7">
        <v>6705</v>
      </c>
      <c r="F392" t="s">
        <v>8220</v>
      </c>
      <c r="G392" t="s">
        <v>8223</v>
      </c>
      <c r="H392" t="s">
        <v>8245</v>
      </c>
      <c r="I392" s="11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8276</v>
      </c>
      <c r="O392" s="11">
        <v>745</v>
      </c>
      <c r="P392">
        <v>1341</v>
      </c>
      <c r="Q392" s="14" t="s">
        <v>8323</v>
      </c>
      <c r="R392" t="s">
        <v>8326</v>
      </c>
      <c r="S392" s="17">
        <v>40312.915578703702</v>
      </c>
      <c r="T392" s="17">
        <v>40354.897222222222</v>
      </c>
    </row>
    <row r="393" spans="1:20" ht="261" x14ac:dyDescent="0.35">
      <c r="A393">
        <v>931</v>
      </c>
      <c r="B393" s="9" t="s">
        <v>932</v>
      </c>
      <c r="C393" s="3" t="s">
        <v>5041</v>
      </c>
      <c r="D393" s="5">
        <v>2000</v>
      </c>
      <c r="E393" s="7">
        <v>6700</v>
      </c>
      <c r="F393" t="s">
        <v>8220</v>
      </c>
      <c r="G393" t="s">
        <v>8224</v>
      </c>
      <c r="H393" t="s">
        <v>8246</v>
      </c>
      <c r="I393" s="11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8276</v>
      </c>
      <c r="O393" s="11">
        <v>335</v>
      </c>
      <c r="P393">
        <v>957.14</v>
      </c>
      <c r="Q393" s="14" t="s">
        <v>8323</v>
      </c>
      <c r="R393" t="s">
        <v>8326</v>
      </c>
      <c r="S393" s="17">
        <v>41680.359976851854</v>
      </c>
      <c r="T393" s="17">
        <v>41714.916666666664</v>
      </c>
    </row>
    <row r="394" spans="1:20" ht="145" x14ac:dyDescent="0.35">
      <c r="A394">
        <v>932</v>
      </c>
      <c r="B394" s="9" t="s">
        <v>933</v>
      </c>
      <c r="C394" s="3" t="s">
        <v>5042</v>
      </c>
      <c r="D394" s="5">
        <v>9500</v>
      </c>
      <c r="E394" s="7">
        <v>6691</v>
      </c>
      <c r="F394" t="s">
        <v>8220</v>
      </c>
      <c r="G394" t="s">
        <v>8223</v>
      </c>
      <c r="H394" t="s">
        <v>8245</v>
      </c>
      <c r="I394" s="11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8276</v>
      </c>
      <c r="O394" s="11">
        <v>70</v>
      </c>
      <c r="P394">
        <v>223.03</v>
      </c>
      <c r="Q394" s="14" t="s">
        <v>8323</v>
      </c>
      <c r="R394" t="s">
        <v>8326</v>
      </c>
      <c r="S394" s="17">
        <v>41310.969270833331</v>
      </c>
      <c r="T394" s="17">
        <v>41355.927604166667</v>
      </c>
    </row>
    <row r="395" spans="1:20" ht="246.5" x14ac:dyDescent="0.35">
      <c r="A395">
        <v>933</v>
      </c>
      <c r="B395" s="9" t="s">
        <v>934</v>
      </c>
      <c r="C395" s="3" t="s">
        <v>5043</v>
      </c>
      <c r="D395" s="5">
        <v>2000</v>
      </c>
      <c r="E395" s="7">
        <v>6684</v>
      </c>
      <c r="F395" t="s">
        <v>8220</v>
      </c>
      <c r="G395" t="s">
        <v>8223</v>
      </c>
      <c r="H395" t="s">
        <v>8245</v>
      </c>
      <c r="I395" s="11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8276</v>
      </c>
      <c r="O395" s="11">
        <v>334</v>
      </c>
      <c r="P395">
        <v>3342</v>
      </c>
      <c r="Q395" s="14" t="s">
        <v>8323</v>
      </c>
      <c r="R395" t="s">
        <v>8326</v>
      </c>
      <c r="S395" s="17">
        <v>41711.169085648151</v>
      </c>
      <c r="T395" s="17">
        <v>41771.169085648151</v>
      </c>
    </row>
    <row r="396" spans="1:20" ht="246.5" x14ac:dyDescent="0.35">
      <c r="A396">
        <v>934</v>
      </c>
      <c r="B396" s="9" t="s">
        <v>935</v>
      </c>
      <c r="C396" s="3" t="s">
        <v>5044</v>
      </c>
      <c r="D396" s="5">
        <v>5000</v>
      </c>
      <c r="E396" s="7">
        <v>6680.22</v>
      </c>
      <c r="F396" t="s">
        <v>8220</v>
      </c>
      <c r="G396" t="s">
        <v>8228</v>
      </c>
      <c r="H396" t="s">
        <v>8250</v>
      </c>
      <c r="I396" s="11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8276</v>
      </c>
      <c r="O396" s="11">
        <v>134</v>
      </c>
      <c r="P396">
        <v>222.67</v>
      </c>
      <c r="Q396" s="14" t="s">
        <v>8323</v>
      </c>
      <c r="R396" t="s">
        <v>8326</v>
      </c>
      <c r="S396" s="17">
        <v>41733.737083333333</v>
      </c>
      <c r="T396" s="17">
        <v>41763.25</v>
      </c>
    </row>
    <row r="397" spans="1:20" ht="275.5" x14ac:dyDescent="0.35">
      <c r="A397">
        <v>935</v>
      </c>
      <c r="B397" s="9" t="s">
        <v>936</v>
      </c>
      <c r="C397" s="3" t="s">
        <v>5045</v>
      </c>
      <c r="D397" s="5">
        <v>3500</v>
      </c>
      <c r="E397" s="7">
        <v>6663</v>
      </c>
      <c r="F397" t="s">
        <v>8220</v>
      </c>
      <c r="G397" t="s">
        <v>8223</v>
      </c>
      <c r="H397" t="s">
        <v>8245</v>
      </c>
      <c r="I397" s="11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8276</v>
      </c>
      <c r="O397" s="11">
        <v>190</v>
      </c>
      <c r="P397">
        <v>3331.5</v>
      </c>
      <c r="Q397" s="14" t="s">
        <v>8323</v>
      </c>
      <c r="R397" t="s">
        <v>8326</v>
      </c>
      <c r="S397" s="17">
        <v>42368.333668981482</v>
      </c>
      <c r="T397" s="17">
        <v>42398.333668981482</v>
      </c>
    </row>
    <row r="398" spans="1:20" ht="188.5" x14ac:dyDescent="0.35">
      <c r="A398">
        <v>936</v>
      </c>
      <c r="B398" s="9" t="s">
        <v>937</v>
      </c>
      <c r="C398" s="3" t="s">
        <v>5046</v>
      </c>
      <c r="D398" s="5">
        <v>1400</v>
      </c>
      <c r="E398" s="7">
        <v>6658</v>
      </c>
      <c r="F398" t="s">
        <v>8220</v>
      </c>
      <c r="G398" t="s">
        <v>8223</v>
      </c>
      <c r="H398" t="s">
        <v>8245</v>
      </c>
      <c r="I398" s="11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8276</v>
      </c>
      <c r="O398" s="11">
        <v>476</v>
      </c>
      <c r="P398">
        <v>0</v>
      </c>
      <c r="Q398" s="14" t="s">
        <v>8323</v>
      </c>
      <c r="R398" t="s">
        <v>8326</v>
      </c>
      <c r="S398" s="17">
        <v>40883.024178240739</v>
      </c>
      <c r="T398" s="17">
        <v>40926.833333333336</v>
      </c>
    </row>
    <row r="399" spans="1:20" ht="246.5" x14ac:dyDescent="0.35">
      <c r="A399">
        <v>937</v>
      </c>
      <c r="B399" s="9" t="s">
        <v>938</v>
      </c>
      <c r="C399" s="3" t="s">
        <v>5047</v>
      </c>
      <c r="D399" s="5">
        <v>3500</v>
      </c>
      <c r="E399" s="7">
        <v>6646</v>
      </c>
      <c r="F399" t="s">
        <v>8220</v>
      </c>
      <c r="G399" t="s">
        <v>8223</v>
      </c>
      <c r="H399" t="s">
        <v>8245</v>
      </c>
      <c r="I399" s="11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8276</v>
      </c>
      <c r="O399" s="11">
        <v>190</v>
      </c>
      <c r="P399">
        <v>3323</v>
      </c>
      <c r="Q399" s="14" t="s">
        <v>8323</v>
      </c>
      <c r="R399" t="s">
        <v>8326</v>
      </c>
      <c r="S399" s="17">
        <v>41551.798113425924</v>
      </c>
      <c r="T399" s="17">
        <v>41581.839780092596</v>
      </c>
    </row>
    <row r="400" spans="1:20" ht="203" x14ac:dyDescent="0.35">
      <c r="A400">
        <v>938</v>
      </c>
      <c r="B400" s="9" t="s">
        <v>939</v>
      </c>
      <c r="C400" s="3" t="s">
        <v>5048</v>
      </c>
      <c r="D400" s="5">
        <v>7000</v>
      </c>
      <c r="E400" s="7">
        <v>6645</v>
      </c>
      <c r="F400" t="s">
        <v>8220</v>
      </c>
      <c r="G400" t="s">
        <v>8223</v>
      </c>
      <c r="H400" t="s">
        <v>8245</v>
      </c>
      <c r="I400" s="11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8276</v>
      </c>
      <c r="O400" s="11">
        <v>95</v>
      </c>
      <c r="P400">
        <v>6645</v>
      </c>
      <c r="Q400" s="14" t="s">
        <v>8323</v>
      </c>
      <c r="R400" t="s">
        <v>8326</v>
      </c>
      <c r="S400" s="17">
        <v>41124.479722222226</v>
      </c>
      <c r="T400" s="17">
        <v>41154.479722222226</v>
      </c>
    </row>
    <row r="401" spans="1:20" ht="246.5" x14ac:dyDescent="0.35">
      <c r="A401">
        <v>939</v>
      </c>
      <c r="B401" s="9" t="s">
        <v>940</v>
      </c>
      <c r="C401" s="3" t="s">
        <v>5049</v>
      </c>
      <c r="D401" s="5">
        <v>2750</v>
      </c>
      <c r="E401" s="7">
        <v>6633</v>
      </c>
      <c r="F401" t="s">
        <v>8220</v>
      </c>
      <c r="G401" t="s">
        <v>8223</v>
      </c>
      <c r="H401" t="s">
        <v>8245</v>
      </c>
      <c r="I401" s="1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8276</v>
      </c>
      <c r="O401" s="11">
        <v>241</v>
      </c>
      <c r="P401">
        <v>3316.5</v>
      </c>
      <c r="Q401" s="14" t="s">
        <v>8323</v>
      </c>
      <c r="R401" t="s">
        <v>8326</v>
      </c>
      <c r="S401" s="17">
        <v>41416.763171296298</v>
      </c>
      <c r="T401" s="17">
        <v>41455.831944444442</v>
      </c>
    </row>
    <row r="402" spans="1:20" ht="261" x14ac:dyDescent="0.35">
      <c r="A402">
        <v>940</v>
      </c>
      <c r="B402" s="9" t="s">
        <v>941</v>
      </c>
      <c r="C402" s="3" t="s">
        <v>5050</v>
      </c>
      <c r="D402" s="5">
        <v>9000</v>
      </c>
      <c r="E402" s="7">
        <v>6632.32</v>
      </c>
      <c r="F402" t="s">
        <v>8220</v>
      </c>
      <c r="G402" t="s">
        <v>8223</v>
      </c>
      <c r="H402" t="s">
        <v>8245</v>
      </c>
      <c r="I402" s="11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8271</v>
      </c>
      <c r="O402" s="11">
        <v>74</v>
      </c>
      <c r="P402">
        <v>473.74</v>
      </c>
      <c r="Q402" s="14" t="s">
        <v>8317</v>
      </c>
      <c r="R402" t="s">
        <v>8319</v>
      </c>
      <c r="S402" s="17">
        <v>42182.008402777778</v>
      </c>
      <c r="T402" s="17">
        <v>42227.008402777778</v>
      </c>
    </row>
    <row r="403" spans="1:20" ht="261" x14ac:dyDescent="0.35">
      <c r="A403">
        <v>941</v>
      </c>
      <c r="B403" s="9" t="s">
        <v>942</v>
      </c>
      <c r="C403" s="3" t="s">
        <v>5051</v>
      </c>
      <c r="D403" s="5">
        <v>50000</v>
      </c>
      <c r="E403" s="7">
        <v>6628</v>
      </c>
      <c r="F403" t="s">
        <v>8220</v>
      </c>
      <c r="G403" t="s">
        <v>8223</v>
      </c>
      <c r="H403" t="s">
        <v>8245</v>
      </c>
      <c r="I403" s="11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8271</v>
      </c>
      <c r="O403" s="11">
        <v>13</v>
      </c>
      <c r="P403">
        <v>213.81</v>
      </c>
      <c r="Q403" s="14" t="s">
        <v>8317</v>
      </c>
      <c r="R403" t="s">
        <v>8319</v>
      </c>
      <c r="S403" s="17">
        <v>42746.096585648149</v>
      </c>
      <c r="T403" s="17">
        <v>42776.096585648149</v>
      </c>
    </row>
    <row r="404" spans="1:20" ht="275.5" x14ac:dyDescent="0.35">
      <c r="A404">
        <v>942</v>
      </c>
      <c r="B404" s="9" t="s">
        <v>943</v>
      </c>
      <c r="C404" s="3" t="s">
        <v>5052</v>
      </c>
      <c r="D404" s="5">
        <v>7500</v>
      </c>
      <c r="E404" s="7">
        <v>6610</v>
      </c>
      <c r="F404" t="s">
        <v>8220</v>
      </c>
      <c r="G404" t="s">
        <v>8223</v>
      </c>
      <c r="H404" t="s">
        <v>8245</v>
      </c>
      <c r="I404" s="11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8271</v>
      </c>
      <c r="O404" s="11">
        <v>88</v>
      </c>
      <c r="P404">
        <v>413.13</v>
      </c>
      <c r="Q404" s="14" t="s">
        <v>8317</v>
      </c>
      <c r="R404" t="s">
        <v>8319</v>
      </c>
      <c r="S404" s="17">
        <v>42382.843287037031</v>
      </c>
      <c r="T404" s="17">
        <v>42418.843287037031</v>
      </c>
    </row>
    <row r="405" spans="1:20" ht="145" x14ac:dyDescent="0.35">
      <c r="A405">
        <v>943</v>
      </c>
      <c r="B405" s="9" t="s">
        <v>944</v>
      </c>
      <c r="C405" s="3" t="s">
        <v>5053</v>
      </c>
      <c r="D405" s="5">
        <v>3000</v>
      </c>
      <c r="E405" s="7">
        <v>6592</v>
      </c>
      <c r="F405" t="s">
        <v>8220</v>
      </c>
      <c r="G405" t="s">
        <v>8223</v>
      </c>
      <c r="H405" t="s">
        <v>8245</v>
      </c>
      <c r="I405" s="11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8271</v>
      </c>
      <c r="O405" s="11">
        <v>220</v>
      </c>
      <c r="P405">
        <v>549.33000000000004</v>
      </c>
      <c r="Q405" s="14" t="s">
        <v>8317</v>
      </c>
      <c r="R405" t="s">
        <v>8319</v>
      </c>
      <c r="S405" s="17">
        <v>42673.66788194445</v>
      </c>
      <c r="T405" s="17">
        <v>42703.709548611107</v>
      </c>
    </row>
    <row r="406" spans="1:20" ht="232" x14ac:dyDescent="0.35">
      <c r="A406">
        <v>944</v>
      </c>
      <c r="B406" s="9" t="s">
        <v>945</v>
      </c>
      <c r="C406" s="3" t="s">
        <v>5054</v>
      </c>
      <c r="D406" s="5">
        <v>50000</v>
      </c>
      <c r="E406" s="7">
        <v>6565</v>
      </c>
      <c r="F406" t="s">
        <v>8220</v>
      </c>
      <c r="G406" t="s">
        <v>8223</v>
      </c>
      <c r="H406" t="s">
        <v>8245</v>
      </c>
      <c r="I406" s="11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 s="11">
        <v>13</v>
      </c>
      <c r="P406">
        <v>68.39</v>
      </c>
      <c r="Q406" s="14" t="s">
        <v>8317</v>
      </c>
      <c r="R406" t="s">
        <v>8319</v>
      </c>
      <c r="S406" s="17">
        <v>42444.583912037036</v>
      </c>
      <c r="T406" s="17">
        <v>42478.583333333328</v>
      </c>
    </row>
    <row r="407" spans="1:20" ht="232" x14ac:dyDescent="0.35">
      <c r="A407">
        <v>945</v>
      </c>
      <c r="B407" s="9" t="s">
        <v>946</v>
      </c>
      <c r="C407" s="3" t="s">
        <v>5055</v>
      </c>
      <c r="D407" s="5">
        <v>100000</v>
      </c>
      <c r="E407" s="7">
        <v>6555</v>
      </c>
      <c r="F407" t="s">
        <v>8220</v>
      </c>
      <c r="G407" t="s">
        <v>8229</v>
      </c>
      <c r="H407" t="s">
        <v>8248</v>
      </c>
      <c r="I407" s="11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8271</v>
      </c>
      <c r="O407" s="11">
        <v>7</v>
      </c>
      <c r="P407">
        <v>409.69</v>
      </c>
      <c r="Q407" s="14" t="s">
        <v>8317</v>
      </c>
      <c r="R407" t="s">
        <v>8319</v>
      </c>
      <c r="S407" s="17">
        <v>42732.872986111113</v>
      </c>
      <c r="T407" s="17">
        <v>42784.999305555553</v>
      </c>
    </row>
    <row r="408" spans="1:20" ht="203" x14ac:dyDescent="0.35">
      <c r="A408">
        <v>946</v>
      </c>
      <c r="B408" s="9" t="s">
        <v>947</v>
      </c>
      <c r="C408" s="3" t="s">
        <v>5056</v>
      </c>
      <c r="D408" s="5">
        <v>15000</v>
      </c>
      <c r="E408" s="7">
        <v>6541</v>
      </c>
      <c r="F408" t="s">
        <v>8220</v>
      </c>
      <c r="G408" t="s">
        <v>8223</v>
      </c>
      <c r="H408" t="s">
        <v>8245</v>
      </c>
      <c r="I408" s="11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8271</v>
      </c>
      <c r="O408" s="11">
        <v>44</v>
      </c>
      <c r="P408">
        <v>1308.2</v>
      </c>
      <c r="Q408" s="14" t="s">
        <v>8317</v>
      </c>
      <c r="R408" t="s">
        <v>8319</v>
      </c>
      <c r="S408" s="17">
        <v>42592.750555555554</v>
      </c>
      <c r="T408" s="17">
        <v>42622.750555555554</v>
      </c>
    </row>
    <row r="409" spans="1:20" ht="246.5" x14ac:dyDescent="0.35">
      <c r="A409">
        <v>947</v>
      </c>
      <c r="B409" s="9" t="s">
        <v>948</v>
      </c>
      <c r="C409" s="3" t="s">
        <v>5057</v>
      </c>
      <c r="D409" s="5">
        <v>850</v>
      </c>
      <c r="E409" s="7">
        <v>6530</v>
      </c>
      <c r="F409" t="s">
        <v>8220</v>
      </c>
      <c r="G409" t="s">
        <v>8223</v>
      </c>
      <c r="H409" t="s">
        <v>8245</v>
      </c>
      <c r="I409" s="11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8271</v>
      </c>
      <c r="O409" s="11">
        <v>768</v>
      </c>
      <c r="P409">
        <v>0</v>
      </c>
      <c r="Q409" s="14" t="s">
        <v>8317</v>
      </c>
      <c r="R409" t="s">
        <v>8319</v>
      </c>
      <c r="S409" s="17">
        <v>42491.781319444446</v>
      </c>
      <c r="T409" s="17">
        <v>42551.781319444446</v>
      </c>
    </row>
    <row r="410" spans="1:20" ht="217.5" x14ac:dyDescent="0.35">
      <c r="A410">
        <v>948</v>
      </c>
      <c r="B410" s="9" t="s">
        <v>949</v>
      </c>
      <c r="C410" s="3" t="s">
        <v>5058</v>
      </c>
      <c r="D410" s="5">
        <v>4000</v>
      </c>
      <c r="E410" s="7">
        <v>6515</v>
      </c>
      <c r="F410" t="s">
        <v>8220</v>
      </c>
      <c r="G410" t="s">
        <v>8232</v>
      </c>
      <c r="H410" t="s">
        <v>8248</v>
      </c>
      <c r="I410" s="11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8271</v>
      </c>
      <c r="O410" s="11">
        <v>163</v>
      </c>
      <c r="P410">
        <v>814.38</v>
      </c>
      <c r="Q410" s="14" t="s">
        <v>8317</v>
      </c>
      <c r="R410" t="s">
        <v>8319</v>
      </c>
      <c r="S410" s="17">
        <v>42411.828287037039</v>
      </c>
      <c r="T410" s="17">
        <v>42441.828287037039</v>
      </c>
    </row>
    <row r="411" spans="1:20" ht="261" x14ac:dyDescent="0.35">
      <c r="A411">
        <v>949</v>
      </c>
      <c r="B411" s="9" t="s">
        <v>950</v>
      </c>
      <c r="C411" s="3" t="s">
        <v>5059</v>
      </c>
      <c r="D411" s="5">
        <v>20000</v>
      </c>
      <c r="E411" s="7">
        <v>6511</v>
      </c>
      <c r="F411" t="s">
        <v>8220</v>
      </c>
      <c r="G411" t="s">
        <v>8235</v>
      </c>
      <c r="H411" t="s">
        <v>8248</v>
      </c>
      <c r="I411" s="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8271</v>
      </c>
      <c r="O411" s="11">
        <v>33</v>
      </c>
      <c r="P411">
        <v>930.14</v>
      </c>
      <c r="Q411" s="14" t="s">
        <v>8317</v>
      </c>
      <c r="R411" t="s">
        <v>8319</v>
      </c>
      <c r="S411" s="17">
        <v>42361.043703703705</v>
      </c>
      <c r="T411" s="17">
        <v>42421.043703703705</v>
      </c>
    </row>
    <row r="412" spans="1:20" ht="232" x14ac:dyDescent="0.35">
      <c r="A412">
        <v>950</v>
      </c>
      <c r="B412" s="9" t="s">
        <v>951</v>
      </c>
      <c r="C412" s="3" t="s">
        <v>5060</v>
      </c>
      <c r="D412" s="5">
        <v>5000</v>
      </c>
      <c r="E412" s="7">
        <v>6506</v>
      </c>
      <c r="F412" t="s">
        <v>8220</v>
      </c>
      <c r="G412" t="s">
        <v>8228</v>
      </c>
      <c r="H412" t="s">
        <v>8250</v>
      </c>
      <c r="I412" s="11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8271</v>
      </c>
      <c r="O412" s="11">
        <v>130</v>
      </c>
      <c r="P412">
        <v>271.08</v>
      </c>
      <c r="Q412" s="14" t="s">
        <v>8317</v>
      </c>
      <c r="R412" t="s">
        <v>8319</v>
      </c>
      <c r="S412" s="17">
        <v>42356.750706018516</v>
      </c>
      <c r="T412" s="17">
        <v>42386.750706018516</v>
      </c>
    </row>
    <row r="413" spans="1:20" ht="72.5" x14ac:dyDescent="0.35">
      <c r="A413">
        <v>951</v>
      </c>
      <c r="B413" s="9" t="s">
        <v>952</v>
      </c>
      <c r="C413" s="3" t="s">
        <v>5061</v>
      </c>
      <c r="D413" s="5">
        <v>50000</v>
      </c>
      <c r="E413" s="7">
        <v>6505</v>
      </c>
      <c r="F413" t="s">
        <v>8220</v>
      </c>
      <c r="G413" t="s">
        <v>8223</v>
      </c>
      <c r="H413" t="s">
        <v>8245</v>
      </c>
      <c r="I413" s="11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8271</v>
      </c>
      <c r="O413" s="11">
        <v>13</v>
      </c>
      <c r="P413">
        <v>53.76</v>
      </c>
      <c r="Q413" s="14" t="s">
        <v>8317</v>
      </c>
      <c r="R413" t="s">
        <v>8319</v>
      </c>
      <c r="S413" s="17">
        <v>42480.653611111105</v>
      </c>
      <c r="T413" s="17">
        <v>42525.653611111105</v>
      </c>
    </row>
    <row r="414" spans="1:20" ht="145" x14ac:dyDescent="0.35">
      <c r="A414">
        <v>952</v>
      </c>
      <c r="B414" s="9" t="s">
        <v>953</v>
      </c>
      <c r="C414" s="3" t="s">
        <v>5062</v>
      </c>
      <c r="D414" s="5">
        <v>49000</v>
      </c>
      <c r="E414" s="7">
        <v>6500.09</v>
      </c>
      <c r="F414" t="s">
        <v>8220</v>
      </c>
      <c r="G414" t="s">
        <v>8223</v>
      </c>
      <c r="H414" t="s">
        <v>8245</v>
      </c>
      <c r="I414" s="11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8271</v>
      </c>
      <c r="O414" s="11">
        <v>13</v>
      </c>
      <c r="P414">
        <v>33.159999999999997</v>
      </c>
      <c r="Q414" s="14" t="s">
        <v>8317</v>
      </c>
      <c r="R414" t="s">
        <v>8319</v>
      </c>
      <c r="S414" s="17">
        <v>42662.613564814819</v>
      </c>
      <c r="T414" s="17">
        <v>42692.655231481483</v>
      </c>
    </row>
    <row r="415" spans="1:20" ht="246.5" x14ac:dyDescent="0.35">
      <c r="A415">
        <v>953</v>
      </c>
      <c r="B415" s="9" t="s">
        <v>954</v>
      </c>
      <c r="C415" s="3" t="s">
        <v>5063</v>
      </c>
      <c r="D415" s="5">
        <v>15000</v>
      </c>
      <c r="E415" s="7">
        <v>6500</v>
      </c>
      <c r="F415" t="s">
        <v>8220</v>
      </c>
      <c r="G415" t="s">
        <v>8223</v>
      </c>
      <c r="H415" t="s">
        <v>8245</v>
      </c>
      <c r="I415" s="11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8271</v>
      </c>
      <c r="O415" s="11">
        <v>43</v>
      </c>
      <c r="P415">
        <v>1300</v>
      </c>
      <c r="Q415" s="14" t="s">
        <v>8317</v>
      </c>
      <c r="R415" t="s">
        <v>8319</v>
      </c>
      <c r="S415" s="17">
        <v>41999.164340277777</v>
      </c>
      <c r="T415" s="17">
        <v>42029.164340277777</v>
      </c>
    </row>
    <row r="416" spans="1:20" ht="232" x14ac:dyDescent="0.35">
      <c r="A416">
        <v>954</v>
      </c>
      <c r="B416" s="9" t="s">
        <v>955</v>
      </c>
      <c r="C416" s="3" t="s">
        <v>5064</v>
      </c>
      <c r="D416" s="5">
        <v>15000</v>
      </c>
      <c r="E416" s="7">
        <v>6485</v>
      </c>
      <c r="F416" t="s">
        <v>8220</v>
      </c>
      <c r="G416" t="s">
        <v>8223</v>
      </c>
      <c r="H416" t="s">
        <v>8245</v>
      </c>
      <c r="I416" s="11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8271</v>
      </c>
      <c r="O416" s="11">
        <v>43</v>
      </c>
      <c r="P416">
        <v>88.84</v>
      </c>
      <c r="Q416" s="14" t="s">
        <v>8317</v>
      </c>
      <c r="R416" t="s">
        <v>8319</v>
      </c>
      <c r="S416" s="17">
        <v>42194.833784722221</v>
      </c>
      <c r="T416" s="17">
        <v>42236.833784722221</v>
      </c>
    </row>
    <row r="417" spans="1:20" ht="232" x14ac:dyDescent="0.35">
      <c r="A417">
        <v>955</v>
      </c>
      <c r="B417" s="9" t="s">
        <v>956</v>
      </c>
      <c r="C417" s="3" t="s">
        <v>5065</v>
      </c>
      <c r="D417" s="5">
        <v>300000</v>
      </c>
      <c r="E417" s="7">
        <v>6438</v>
      </c>
      <c r="F417" t="s">
        <v>8220</v>
      </c>
      <c r="G417" t="s">
        <v>8223</v>
      </c>
      <c r="H417" t="s">
        <v>8245</v>
      </c>
      <c r="I417" s="11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8271</v>
      </c>
      <c r="O417" s="11">
        <v>2</v>
      </c>
      <c r="P417">
        <v>69.23</v>
      </c>
      <c r="Q417" s="14" t="s">
        <v>8317</v>
      </c>
      <c r="R417" t="s">
        <v>8319</v>
      </c>
      <c r="S417" s="17">
        <v>42586.295138888891</v>
      </c>
      <c r="T417" s="17">
        <v>42626.295138888891</v>
      </c>
    </row>
    <row r="418" spans="1:20" ht="261" x14ac:dyDescent="0.35">
      <c r="A418">
        <v>956</v>
      </c>
      <c r="B418" s="9" t="s">
        <v>957</v>
      </c>
      <c r="C418" s="3" t="s">
        <v>5066</v>
      </c>
      <c r="D418" s="5">
        <v>50000</v>
      </c>
      <c r="E418" s="7">
        <v>6400.47</v>
      </c>
      <c r="F418" t="s">
        <v>8220</v>
      </c>
      <c r="G418" t="s">
        <v>8223</v>
      </c>
      <c r="H418" t="s">
        <v>8245</v>
      </c>
      <c r="I418" s="11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8271</v>
      </c>
      <c r="O418" s="11">
        <v>13</v>
      </c>
      <c r="P418">
        <v>376.5</v>
      </c>
      <c r="Q418" s="14" t="s">
        <v>8317</v>
      </c>
      <c r="R418" t="s">
        <v>8319</v>
      </c>
      <c r="S418" s="17">
        <v>42060.913877314815</v>
      </c>
      <c r="T418" s="17">
        <v>42120.872210648144</v>
      </c>
    </row>
    <row r="419" spans="1:20" ht="159.5" x14ac:dyDescent="0.35">
      <c r="A419">
        <v>957</v>
      </c>
      <c r="B419" s="9" t="s">
        <v>958</v>
      </c>
      <c r="C419" s="3" t="s">
        <v>5067</v>
      </c>
      <c r="D419" s="5">
        <v>12000</v>
      </c>
      <c r="E419" s="7">
        <v>6388</v>
      </c>
      <c r="F419" t="s">
        <v>8220</v>
      </c>
      <c r="G419" t="s">
        <v>8223</v>
      </c>
      <c r="H419" t="s">
        <v>8245</v>
      </c>
      <c r="I419" s="11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8271</v>
      </c>
      <c r="O419" s="11">
        <v>53</v>
      </c>
      <c r="P419">
        <v>912.57</v>
      </c>
      <c r="Q419" s="14" t="s">
        <v>8317</v>
      </c>
      <c r="R419" t="s">
        <v>8319</v>
      </c>
      <c r="S419" s="17">
        <v>42660.552465277782</v>
      </c>
      <c r="T419" s="17">
        <v>42691.594131944439</v>
      </c>
    </row>
    <row r="420" spans="1:20" ht="290" x14ac:dyDescent="0.35">
      <c r="A420">
        <v>958</v>
      </c>
      <c r="B420" s="9" t="s">
        <v>959</v>
      </c>
      <c r="C420" s="3" t="s">
        <v>5068</v>
      </c>
      <c r="D420" s="5">
        <v>7777</v>
      </c>
      <c r="E420" s="7">
        <v>6387</v>
      </c>
      <c r="F420" t="s">
        <v>8220</v>
      </c>
      <c r="G420" t="s">
        <v>8223</v>
      </c>
      <c r="H420" t="s">
        <v>8245</v>
      </c>
      <c r="I420" s="11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8271</v>
      </c>
      <c r="O420" s="11">
        <v>82</v>
      </c>
      <c r="P420">
        <v>375.71</v>
      </c>
      <c r="Q420" s="14" t="s">
        <v>8317</v>
      </c>
      <c r="R420" t="s">
        <v>8319</v>
      </c>
      <c r="S420" s="17">
        <v>42082.802812499998</v>
      </c>
      <c r="T420" s="17">
        <v>42104.207638888889</v>
      </c>
    </row>
    <row r="421" spans="1:20" ht="246.5" x14ac:dyDescent="0.35">
      <c r="A421">
        <v>959</v>
      </c>
      <c r="B421" s="9" t="s">
        <v>960</v>
      </c>
      <c r="C421" s="3" t="s">
        <v>5069</v>
      </c>
      <c r="D421" s="5">
        <v>50000</v>
      </c>
      <c r="E421" s="7">
        <v>6382.34</v>
      </c>
      <c r="F421" t="s">
        <v>8220</v>
      </c>
      <c r="G421" t="s">
        <v>8223</v>
      </c>
      <c r="H421" t="s">
        <v>8245</v>
      </c>
      <c r="I421" s="1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8271</v>
      </c>
      <c r="O421" s="11">
        <v>13</v>
      </c>
      <c r="P421">
        <v>37.32</v>
      </c>
      <c r="Q421" s="14" t="s">
        <v>8317</v>
      </c>
      <c r="R421" t="s">
        <v>8319</v>
      </c>
      <c r="S421" s="17">
        <v>41993.174363425926</v>
      </c>
      <c r="T421" s="17">
        <v>42023.174363425926</v>
      </c>
    </row>
    <row r="422" spans="1:20" ht="232" x14ac:dyDescent="0.35">
      <c r="A422">
        <v>960</v>
      </c>
      <c r="B422" s="9" t="s">
        <v>961</v>
      </c>
      <c r="C422" s="3" t="s">
        <v>5070</v>
      </c>
      <c r="D422" s="5">
        <v>55650</v>
      </c>
      <c r="E422" s="7">
        <v>6375</v>
      </c>
      <c r="F422" t="s">
        <v>8220</v>
      </c>
      <c r="G422" t="s">
        <v>8223</v>
      </c>
      <c r="H422" t="s">
        <v>8245</v>
      </c>
      <c r="I422" s="11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8271</v>
      </c>
      <c r="O422" s="11">
        <v>11</v>
      </c>
      <c r="P422">
        <v>33.909999999999997</v>
      </c>
      <c r="Q422" s="14" t="s">
        <v>8317</v>
      </c>
      <c r="R422" t="s">
        <v>8319</v>
      </c>
      <c r="S422" s="17">
        <v>42766.626793981486</v>
      </c>
      <c r="T422" s="17">
        <v>42808.585127314815</v>
      </c>
    </row>
    <row r="423" spans="1:20" ht="159.5" x14ac:dyDescent="0.35">
      <c r="A423">
        <v>961</v>
      </c>
      <c r="B423" s="9" t="s">
        <v>962</v>
      </c>
      <c r="C423" s="3" t="s">
        <v>5071</v>
      </c>
      <c r="D423" s="5">
        <v>95000</v>
      </c>
      <c r="E423" s="7">
        <v>6373.27</v>
      </c>
      <c r="F423" t="s">
        <v>8220</v>
      </c>
      <c r="G423" t="s">
        <v>8223</v>
      </c>
      <c r="H423" t="s">
        <v>8245</v>
      </c>
      <c r="I423" s="11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 s="11">
        <v>7</v>
      </c>
      <c r="P423">
        <v>57.94</v>
      </c>
      <c r="Q423" s="14" t="s">
        <v>8317</v>
      </c>
      <c r="R423" t="s">
        <v>8319</v>
      </c>
      <c r="S423" s="17">
        <v>42740.693692129629</v>
      </c>
      <c r="T423" s="17">
        <v>42786.791666666672</v>
      </c>
    </row>
    <row r="424" spans="1:20" ht="261" x14ac:dyDescent="0.35">
      <c r="A424">
        <v>962</v>
      </c>
      <c r="B424" s="9" t="s">
        <v>963</v>
      </c>
      <c r="C424" s="3" t="s">
        <v>5072</v>
      </c>
      <c r="D424" s="5">
        <v>2500</v>
      </c>
      <c r="E424" s="7">
        <v>6360</v>
      </c>
      <c r="F424" t="s">
        <v>8220</v>
      </c>
      <c r="G424" t="s">
        <v>8223</v>
      </c>
      <c r="H424" t="s">
        <v>8245</v>
      </c>
      <c r="I424" s="11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8271</v>
      </c>
      <c r="O424" s="11">
        <v>254</v>
      </c>
      <c r="P424">
        <v>171.89</v>
      </c>
      <c r="Q424" s="14" t="s">
        <v>8317</v>
      </c>
      <c r="R424" t="s">
        <v>8319</v>
      </c>
      <c r="S424" s="17">
        <v>42373.712418981479</v>
      </c>
      <c r="T424" s="17">
        <v>42411.712418981479</v>
      </c>
    </row>
    <row r="425" spans="1:20" ht="145" x14ac:dyDescent="0.35">
      <c r="A425">
        <v>963</v>
      </c>
      <c r="B425" s="9" t="s">
        <v>964</v>
      </c>
      <c r="C425" s="3" t="s">
        <v>5073</v>
      </c>
      <c r="D425" s="5">
        <v>35000</v>
      </c>
      <c r="E425" s="7">
        <v>6360</v>
      </c>
      <c r="F425" t="s">
        <v>8220</v>
      </c>
      <c r="G425" t="s">
        <v>8223</v>
      </c>
      <c r="H425" t="s">
        <v>8245</v>
      </c>
      <c r="I425" s="11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8271</v>
      </c>
      <c r="O425" s="11">
        <v>18</v>
      </c>
      <c r="P425">
        <v>706.67</v>
      </c>
      <c r="Q425" s="14" t="s">
        <v>8317</v>
      </c>
      <c r="R425" t="s">
        <v>8319</v>
      </c>
      <c r="S425" s="17">
        <v>42625.635636574079</v>
      </c>
      <c r="T425" s="17">
        <v>42660.635636574079</v>
      </c>
    </row>
    <row r="426" spans="1:20" ht="261" x14ac:dyDescent="0.35">
      <c r="A426">
        <v>964</v>
      </c>
      <c r="B426" s="9" t="s">
        <v>965</v>
      </c>
      <c r="C426" s="3" t="s">
        <v>5074</v>
      </c>
      <c r="D426" s="5">
        <v>110000</v>
      </c>
      <c r="E426" s="7">
        <v>6308</v>
      </c>
      <c r="F426" t="s">
        <v>8220</v>
      </c>
      <c r="G426" t="s">
        <v>8228</v>
      </c>
      <c r="H426" t="s">
        <v>8250</v>
      </c>
      <c r="I426" s="11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8271</v>
      </c>
      <c r="O426" s="11">
        <v>6</v>
      </c>
      <c r="P426">
        <v>217.52</v>
      </c>
      <c r="Q426" s="14" t="s">
        <v>8317</v>
      </c>
      <c r="R426" t="s">
        <v>8319</v>
      </c>
      <c r="S426" s="17">
        <v>42208.628692129627</v>
      </c>
      <c r="T426" s="17">
        <v>42248.628692129627</v>
      </c>
    </row>
    <row r="427" spans="1:20" ht="290" x14ac:dyDescent="0.35">
      <c r="A427">
        <v>965</v>
      </c>
      <c r="B427" s="9" t="s">
        <v>966</v>
      </c>
      <c r="C427" s="3" t="s">
        <v>5075</v>
      </c>
      <c r="D427" s="5">
        <v>25000</v>
      </c>
      <c r="E427" s="7">
        <v>6301.76</v>
      </c>
      <c r="F427" t="s">
        <v>8220</v>
      </c>
      <c r="G427" t="s">
        <v>8223</v>
      </c>
      <c r="H427" t="s">
        <v>8245</v>
      </c>
      <c r="I427" s="11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8271</v>
      </c>
      <c r="O427" s="11">
        <v>25</v>
      </c>
      <c r="P427">
        <v>1050.29</v>
      </c>
      <c r="Q427" s="14" t="s">
        <v>8317</v>
      </c>
      <c r="R427" t="s">
        <v>8319</v>
      </c>
      <c r="S427" s="17">
        <v>42637.016736111109</v>
      </c>
      <c r="T427" s="17">
        <v>42669.165972222225</v>
      </c>
    </row>
    <row r="428" spans="1:20" ht="217.5" x14ac:dyDescent="0.35">
      <c r="A428">
        <v>966</v>
      </c>
      <c r="B428" s="9" t="s">
        <v>967</v>
      </c>
      <c r="C428" s="3" t="s">
        <v>5076</v>
      </c>
      <c r="D428" s="5">
        <v>12000</v>
      </c>
      <c r="E428" s="7">
        <v>6301</v>
      </c>
      <c r="F428" t="s">
        <v>8220</v>
      </c>
      <c r="G428" t="s">
        <v>8223</v>
      </c>
      <c r="H428" t="s">
        <v>8245</v>
      </c>
      <c r="I428" s="11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8271</v>
      </c>
      <c r="O428" s="11">
        <v>53</v>
      </c>
      <c r="P428">
        <v>210.03</v>
      </c>
      <c r="Q428" s="14" t="s">
        <v>8317</v>
      </c>
      <c r="R428" t="s">
        <v>8319</v>
      </c>
      <c r="S428" s="17">
        <v>42619.635787037041</v>
      </c>
      <c r="T428" s="17">
        <v>42649.635787037041</v>
      </c>
    </row>
    <row r="429" spans="1:20" ht="203" x14ac:dyDescent="0.35">
      <c r="A429">
        <v>967</v>
      </c>
      <c r="B429" s="9" t="s">
        <v>968</v>
      </c>
      <c r="C429" s="3" t="s">
        <v>5077</v>
      </c>
      <c r="D429" s="5">
        <v>20000</v>
      </c>
      <c r="E429" s="7">
        <v>6300</v>
      </c>
      <c r="F429" t="s">
        <v>8220</v>
      </c>
      <c r="G429" t="s">
        <v>8223</v>
      </c>
      <c r="H429" t="s">
        <v>8245</v>
      </c>
      <c r="I429" s="11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8271</v>
      </c>
      <c r="O429" s="11">
        <v>32</v>
      </c>
      <c r="P429">
        <v>77.78</v>
      </c>
      <c r="Q429" s="14" t="s">
        <v>8317</v>
      </c>
      <c r="R429" t="s">
        <v>8319</v>
      </c>
      <c r="S429" s="17">
        <v>42422.254328703704</v>
      </c>
      <c r="T429" s="17">
        <v>42482.21266203704</v>
      </c>
    </row>
    <row r="430" spans="1:20" ht="275.5" x14ac:dyDescent="0.35">
      <c r="A430">
        <v>968</v>
      </c>
      <c r="B430" s="9" t="s">
        <v>969</v>
      </c>
      <c r="C430" s="3" t="s">
        <v>5078</v>
      </c>
      <c r="D430" s="5">
        <v>8000</v>
      </c>
      <c r="E430" s="7">
        <v>6300</v>
      </c>
      <c r="F430" t="s">
        <v>8220</v>
      </c>
      <c r="G430" t="s">
        <v>8223</v>
      </c>
      <c r="H430" t="s">
        <v>8245</v>
      </c>
      <c r="I430" s="11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8271</v>
      </c>
      <c r="O430" s="11">
        <v>79</v>
      </c>
      <c r="P430">
        <v>1575</v>
      </c>
      <c r="Q430" s="14" t="s">
        <v>8317</v>
      </c>
      <c r="R430" t="s">
        <v>8319</v>
      </c>
      <c r="S430" s="17">
        <v>41836.847615740742</v>
      </c>
      <c r="T430" s="17">
        <v>41866.847615740742</v>
      </c>
    </row>
    <row r="431" spans="1:20" ht="130.5" x14ac:dyDescent="0.35">
      <c r="A431">
        <v>969</v>
      </c>
      <c r="B431" s="9" t="s">
        <v>970</v>
      </c>
      <c r="C431" s="3" t="s">
        <v>5079</v>
      </c>
      <c r="D431" s="5">
        <v>30000</v>
      </c>
      <c r="E431" s="7">
        <v>6258</v>
      </c>
      <c r="F431" t="s">
        <v>8220</v>
      </c>
      <c r="G431" t="s">
        <v>8237</v>
      </c>
      <c r="H431" t="s">
        <v>8255</v>
      </c>
      <c r="I431" s="1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8271</v>
      </c>
      <c r="O431" s="11">
        <v>21</v>
      </c>
      <c r="P431">
        <v>568.91</v>
      </c>
      <c r="Q431" s="14" t="s">
        <v>8317</v>
      </c>
      <c r="R431" t="s">
        <v>8319</v>
      </c>
      <c r="S431" s="17">
        <v>42742.30332175926</v>
      </c>
      <c r="T431" s="17">
        <v>42775.30332175926</v>
      </c>
    </row>
    <row r="432" spans="1:20" ht="261" x14ac:dyDescent="0.35">
      <c r="A432">
        <v>970</v>
      </c>
      <c r="B432" s="9" t="s">
        <v>971</v>
      </c>
      <c r="C432" s="3" t="s">
        <v>5080</v>
      </c>
      <c r="D432" s="5">
        <v>5000</v>
      </c>
      <c r="E432" s="7">
        <v>6257</v>
      </c>
      <c r="F432" t="s">
        <v>8220</v>
      </c>
      <c r="G432" t="s">
        <v>8228</v>
      </c>
      <c r="H432" t="s">
        <v>8250</v>
      </c>
      <c r="I432" s="11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8271</v>
      </c>
      <c r="O432" s="11">
        <v>125</v>
      </c>
      <c r="P432">
        <v>446.93</v>
      </c>
      <c r="Q432" s="14" t="s">
        <v>8317</v>
      </c>
      <c r="R432" t="s">
        <v>8319</v>
      </c>
      <c r="S432" s="17">
        <v>42721.220520833333</v>
      </c>
      <c r="T432" s="17">
        <v>42758.207638888889</v>
      </c>
    </row>
    <row r="433" spans="1:20" ht="261" x14ac:dyDescent="0.35">
      <c r="A433">
        <v>971</v>
      </c>
      <c r="B433" s="9" t="s">
        <v>972</v>
      </c>
      <c r="C433" s="3" t="s">
        <v>5081</v>
      </c>
      <c r="D433" s="5">
        <v>100000</v>
      </c>
      <c r="E433" s="7">
        <v>6240</v>
      </c>
      <c r="F433" t="s">
        <v>8220</v>
      </c>
      <c r="G433" t="s">
        <v>8223</v>
      </c>
      <c r="H433" t="s">
        <v>8245</v>
      </c>
      <c r="I433" s="11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8271</v>
      </c>
      <c r="O433" s="11">
        <v>6</v>
      </c>
      <c r="P433">
        <v>1248</v>
      </c>
      <c r="Q433" s="14" t="s">
        <v>8317</v>
      </c>
      <c r="R433" t="s">
        <v>8319</v>
      </c>
      <c r="S433" s="17">
        <v>42111.709027777775</v>
      </c>
      <c r="T433" s="17">
        <v>42156.709027777775</v>
      </c>
    </row>
    <row r="434" spans="1:20" ht="232" x14ac:dyDescent="0.35">
      <c r="A434">
        <v>972</v>
      </c>
      <c r="B434" s="9" t="s">
        <v>973</v>
      </c>
      <c r="C434" s="3" t="s">
        <v>5082</v>
      </c>
      <c r="D434" s="5">
        <v>20000</v>
      </c>
      <c r="E434" s="7">
        <v>6235</v>
      </c>
      <c r="F434" t="s">
        <v>8220</v>
      </c>
      <c r="G434" t="s">
        <v>8223</v>
      </c>
      <c r="H434" t="s">
        <v>8245</v>
      </c>
      <c r="I434" s="11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8271</v>
      </c>
      <c r="O434" s="11">
        <v>31</v>
      </c>
      <c r="P434">
        <v>138.56</v>
      </c>
      <c r="Q434" s="14" t="s">
        <v>8317</v>
      </c>
      <c r="R434" t="s">
        <v>8319</v>
      </c>
      <c r="S434" s="17">
        <v>41856.865717592591</v>
      </c>
      <c r="T434" s="17">
        <v>41886.290972222225</v>
      </c>
    </row>
    <row r="435" spans="1:20" ht="261" x14ac:dyDescent="0.35">
      <c r="A435">
        <v>973</v>
      </c>
      <c r="B435" s="9" t="s">
        <v>974</v>
      </c>
      <c r="C435" s="3" t="s">
        <v>5083</v>
      </c>
      <c r="D435" s="5">
        <v>20000</v>
      </c>
      <c r="E435" s="7">
        <v>6220</v>
      </c>
      <c r="F435" t="s">
        <v>8220</v>
      </c>
      <c r="G435" t="s">
        <v>8223</v>
      </c>
      <c r="H435" t="s">
        <v>8245</v>
      </c>
      <c r="I435" s="11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8271</v>
      </c>
      <c r="O435" s="11">
        <v>31</v>
      </c>
      <c r="P435">
        <v>777.5</v>
      </c>
      <c r="Q435" s="14" t="s">
        <v>8317</v>
      </c>
      <c r="R435" t="s">
        <v>8319</v>
      </c>
      <c r="S435" s="17">
        <v>42257.014965277776</v>
      </c>
      <c r="T435" s="17">
        <v>42317.056631944448</v>
      </c>
    </row>
    <row r="436" spans="1:20" ht="246.5" x14ac:dyDescent="0.35">
      <c r="A436">
        <v>974</v>
      </c>
      <c r="B436" s="9" t="s">
        <v>975</v>
      </c>
      <c r="C436" s="3" t="s">
        <v>5084</v>
      </c>
      <c r="D436" s="5">
        <v>50000</v>
      </c>
      <c r="E436" s="7">
        <v>6215.56</v>
      </c>
      <c r="F436" t="s">
        <v>8220</v>
      </c>
      <c r="G436" t="s">
        <v>8223</v>
      </c>
      <c r="H436" t="s">
        <v>8245</v>
      </c>
      <c r="I436" s="11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8271</v>
      </c>
      <c r="O436" s="11">
        <v>12</v>
      </c>
      <c r="P436">
        <v>2071.85</v>
      </c>
      <c r="Q436" s="14" t="s">
        <v>8317</v>
      </c>
      <c r="R436" t="s">
        <v>8319</v>
      </c>
      <c r="S436" s="17">
        <v>42424.749490740738</v>
      </c>
      <c r="T436" s="17">
        <v>42454.707824074074</v>
      </c>
    </row>
    <row r="437" spans="1:20" ht="261" x14ac:dyDescent="0.35">
      <c r="A437">
        <v>975</v>
      </c>
      <c r="B437" s="9" t="s">
        <v>976</v>
      </c>
      <c r="C437" s="3" t="s">
        <v>5085</v>
      </c>
      <c r="D437" s="5">
        <v>100000</v>
      </c>
      <c r="E437" s="7">
        <v>6215</v>
      </c>
      <c r="F437" t="s">
        <v>8220</v>
      </c>
      <c r="G437" t="s">
        <v>8223</v>
      </c>
      <c r="H437" t="s">
        <v>8245</v>
      </c>
      <c r="I437" s="11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8271</v>
      </c>
      <c r="O437" s="11">
        <v>6</v>
      </c>
      <c r="P437">
        <v>258.95999999999998</v>
      </c>
      <c r="Q437" s="14" t="s">
        <v>8317</v>
      </c>
      <c r="R437" t="s">
        <v>8319</v>
      </c>
      <c r="S437" s="17">
        <v>42489.696585648147</v>
      </c>
      <c r="T437" s="17">
        <v>42549.696585648147</v>
      </c>
    </row>
    <row r="438" spans="1:20" ht="246.5" x14ac:dyDescent="0.35">
      <c r="A438">
        <v>976</v>
      </c>
      <c r="B438" s="9" t="s">
        <v>977</v>
      </c>
      <c r="C438" s="3" t="s">
        <v>5086</v>
      </c>
      <c r="D438" s="5">
        <v>150000</v>
      </c>
      <c r="E438" s="7">
        <v>6210</v>
      </c>
      <c r="F438" t="s">
        <v>8220</v>
      </c>
      <c r="G438" t="s">
        <v>8225</v>
      </c>
      <c r="H438" t="s">
        <v>8247</v>
      </c>
      <c r="I438" s="11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8271</v>
      </c>
      <c r="O438" s="11">
        <v>4</v>
      </c>
      <c r="P438">
        <v>345</v>
      </c>
      <c r="Q438" s="14" t="s">
        <v>8317</v>
      </c>
      <c r="R438" t="s">
        <v>8319</v>
      </c>
      <c r="S438" s="17">
        <v>42185.058993055558</v>
      </c>
      <c r="T438" s="17">
        <v>42230.058993055558</v>
      </c>
    </row>
    <row r="439" spans="1:20" ht="261" x14ac:dyDescent="0.35">
      <c r="A439">
        <v>977</v>
      </c>
      <c r="B439" s="9" t="s">
        <v>978</v>
      </c>
      <c r="C439" s="3" t="s">
        <v>5087</v>
      </c>
      <c r="D439" s="5">
        <v>2700</v>
      </c>
      <c r="E439" s="7">
        <v>6208.98</v>
      </c>
      <c r="F439" t="s">
        <v>8220</v>
      </c>
      <c r="G439" t="s">
        <v>8238</v>
      </c>
      <c r="H439" t="s">
        <v>8248</v>
      </c>
      <c r="I439" s="11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8271</v>
      </c>
      <c r="O439" s="11">
        <v>230</v>
      </c>
      <c r="P439">
        <v>517.41999999999996</v>
      </c>
      <c r="Q439" s="14" t="s">
        <v>8317</v>
      </c>
      <c r="R439" t="s">
        <v>8319</v>
      </c>
      <c r="S439" s="17">
        <v>42391.942094907412</v>
      </c>
      <c r="T439" s="17">
        <v>42421.942094907412</v>
      </c>
    </row>
    <row r="440" spans="1:20" ht="261" x14ac:dyDescent="0.35">
      <c r="A440">
        <v>978</v>
      </c>
      <c r="B440" s="9" t="s">
        <v>979</v>
      </c>
      <c r="C440" s="3" t="s">
        <v>5088</v>
      </c>
      <c r="D440" s="5">
        <v>172889</v>
      </c>
      <c r="E440" s="7">
        <v>6207</v>
      </c>
      <c r="F440" t="s">
        <v>8220</v>
      </c>
      <c r="G440" t="s">
        <v>8234</v>
      </c>
      <c r="H440" t="s">
        <v>8254</v>
      </c>
      <c r="I440" s="11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8271</v>
      </c>
      <c r="O440" s="11">
        <v>4</v>
      </c>
      <c r="P440">
        <v>50.46</v>
      </c>
      <c r="Q440" s="14" t="s">
        <v>8317</v>
      </c>
      <c r="R440" t="s">
        <v>8319</v>
      </c>
      <c r="S440" s="17">
        <v>42395.309039351851</v>
      </c>
      <c r="T440" s="17">
        <v>42425.309039351851</v>
      </c>
    </row>
    <row r="441" spans="1:20" ht="275.5" x14ac:dyDescent="0.35">
      <c r="A441">
        <v>979</v>
      </c>
      <c r="B441" s="9" t="s">
        <v>980</v>
      </c>
      <c r="C441" s="3" t="s">
        <v>5089</v>
      </c>
      <c r="D441" s="5">
        <v>35000</v>
      </c>
      <c r="E441" s="7">
        <v>6181</v>
      </c>
      <c r="F441" t="s">
        <v>8220</v>
      </c>
      <c r="G441" t="s">
        <v>8223</v>
      </c>
      <c r="H441" t="s">
        <v>8245</v>
      </c>
      <c r="I441" s="1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8271</v>
      </c>
      <c r="O441" s="11">
        <v>18</v>
      </c>
      <c r="P441">
        <v>64.39</v>
      </c>
      <c r="Q441" s="14" t="s">
        <v>8317</v>
      </c>
      <c r="R441" t="s">
        <v>8319</v>
      </c>
      <c r="S441" s="17">
        <v>42506.416990740734</v>
      </c>
      <c r="T441" s="17">
        <v>42541.790972222225</v>
      </c>
    </row>
    <row r="442" spans="1:20" ht="275.5" x14ac:dyDescent="0.35">
      <c r="A442">
        <v>980</v>
      </c>
      <c r="B442" s="9" t="s">
        <v>981</v>
      </c>
      <c r="C442" s="3" t="s">
        <v>5090</v>
      </c>
      <c r="D442" s="5">
        <v>10000</v>
      </c>
      <c r="E442" s="7">
        <v>6155</v>
      </c>
      <c r="F442" t="s">
        <v>8220</v>
      </c>
      <c r="G442" t="s">
        <v>8223</v>
      </c>
      <c r="H442" t="s">
        <v>8245</v>
      </c>
      <c r="I442" s="11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8271</v>
      </c>
      <c r="O442" s="11">
        <v>62</v>
      </c>
      <c r="P442">
        <v>198.55</v>
      </c>
      <c r="Q442" s="14" t="s">
        <v>8317</v>
      </c>
      <c r="R442" t="s">
        <v>8319</v>
      </c>
      <c r="S442" s="17">
        <v>41928.904189814813</v>
      </c>
      <c r="T442" s="17">
        <v>41973.945856481485</v>
      </c>
    </row>
    <row r="443" spans="1:20" ht="290" x14ac:dyDescent="0.35">
      <c r="A443">
        <v>981</v>
      </c>
      <c r="B443" s="9" t="s">
        <v>982</v>
      </c>
      <c r="C443" s="3" t="s">
        <v>5091</v>
      </c>
      <c r="D443" s="5">
        <v>88888</v>
      </c>
      <c r="E443" s="7">
        <v>6146.27</v>
      </c>
      <c r="F443" t="s">
        <v>8220</v>
      </c>
      <c r="G443" t="s">
        <v>8223</v>
      </c>
      <c r="H443" t="s">
        <v>8245</v>
      </c>
      <c r="I443" s="11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8271</v>
      </c>
      <c r="O443" s="11">
        <v>7</v>
      </c>
      <c r="P443">
        <v>1536.57</v>
      </c>
      <c r="Q443" s="14" t="s">
        <v>8317</v>
      </c>
      <c r="R443" t="s">
        <v>8319</v>
      </c>
      <c r="S443" s="17">
        <v>41830.947013888886</v>
      </c>
      <c r="T443" s="17">
        <v>41860.947013888886</v>
      </c>
    </row>
    <row r="444" spans="1:20" ht="174" x14ac:dyDescent="0.35">
      <c r="A444">
        <v>982</v>
      </c>
      <c r="B444" s="9" t="s">
        <v>983</v>
      </c>
      <c r="C444" s="3" t="s">
        <v>5092</v>
      </c>
      <c r="D444" s="5">
        <v>17500</v>
      </c>
      <c r="E444" s="7">
        <v>6141.99</v>
      </c>
      <c r="F444" t="s">
        <v>8220</v>
      </c>
      <c r="G444" t="s">
        <v>8223</v>
      </c>
      <c r="H444" t="s">
        <v>8245</v>
      </c>
      <c r="I444" s="11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8271</v>
      </c>
      <c r="O444" s="11">
        <v>35</v>
      </c>
      <c r="P444">
        <v>2047.33</v>
      </c>
      <c r="Q444" s="14" t="s">
        <v>8317</v>
      </c>
      <c r="R444" t="s">
        <v>8319</v>
      </c>
      <c r="S444" s="17">
        <v>42615.753310185188</v>
      </c>
      <c r="T444" s="17">
        <v>42645.753310185188</v>
      </c>
    </row>
    <row r="445" spans="1:20" ht="275.5" x14ac:dyDescent="0.35">
      <c r="A445">
        <v>983</v>
      </c>
      <c r="B445" s="9" t="s">
        <v>984</v>
      </c>
      <c r="C445" s="3" t="s">
        <v>5093</v>
      </c>
      <c r="D445" s="5">
        <v>104219</v>
      </c>
      <c r="E445" s="7">
        <v>6130</v>
      </c>
      <c r="F445" t="s">
        <v>8220</v>
      </c>
      <c r="G445" t="s">
        <v>8226</v>
      </c>
      <c r="H445" t="s">
        <v>8248</v>
      </c>
      <c r="I445" s="11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8271</v>
      </c>
      <c r="O445" s="11">
        <v>6</v>
      </c>
      <c r="P445">
        <v>34.25</v>
      </c>
      <c r="Q445" s="14" t="s">
        <v>8317</v>
      </c>
      <c r="R445" t="s">
        <v>8319</v>
      </c>
      <c r="S445" s="17">
        <v>42574.667650462965</v>
      </c>
      <c r="T445" s="17">
        <v>42605.870833333334</v>
      </c>
    </row>
    <row r="446" spans="1:20" ht="275.5" x14ac:dyDescent="0.35">
      <c r="A446">
        <v>984</v>
      </c>
      <c r="B446" s="9" t="s">
        <v>985</v>
      </c>
      <c r="C446" s="3" t="s">
        <v>5094</v>
      </c>
      <c r="D446" s="5">
        <v>10000</v>
      </c>
      <c r="E446" s="7">
        <v>6120</v>
      </c>
      <c r="F446" t="s">
        <v>8220</v>
      </c>
      <c r="G446" t="s">
        <v>8223</v>
      </c>
      <c r="H446" t="s">
        <v>8245</v>
      </c>
      <c r="I446" s="11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8271</v>
      </c>
      <c r="O446" s="11">
        <v>61</v>
      </c>
      <c r="P446">
        <v>2040</v>
      </c>
      <c r="Q446" s="14" t="s">
        <v>8317</v>
      </c>
      <c r="R446" t="s">
        <v>8319</v>
      </c>
      <c r="S446" s="17">
        <v>42061.11583333333</v>
      </c>
      <c r="T446" s="17">
        <v>42091.074166666673</v>
      </c>
    </row>
    <row r="447" spans="1:20" ht="261" x14ac:dyDescent="0.35">
      <c r="A447">
        <v>985</v>
      </c>
      <c r="B447" s="9" t="s">
        <v>986</v>
      </c>
      <c r="C447" s="3" t="s">
        <v>5095</v>
      </c>
      <c r="D447" s="5">
        <v>30000</v>
      </c>
      <c r="E447" s="7">
        <v>6118</v>
      </c>
      <c r="F447" t="s">
        <v>8220</v>
      </c>
      <c r="G447" t="s">
        <v>8235</v>
      </c>
      <c r="H447" t="s">
        <v>8248</v>
      </c>
      <c r="I447" s="11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8271</v>
      </c>
      <c r="O447" s="11">
        <v>20</v>
      </c>
      <c r="P447">
        <v>266</v>
      </c>
      <c r="Q447" s="14" t="s">
        <v>8317</v>
      </c>
      <c r="R447" t="s">
        <v>8319</v>
      </c>
      <c r="S447" s="17">
        <v>42339.967708333337</v>
      </c>
      <c r="T447" s="17">
        <v>42369.958333333328</v>
      </c>
    </row>
    <row r="448" spans="1:20" ht="246.5" x14ac:dyDescent="0.35">
      <c r="A448">
        <v>986</v>
      </c>
      <c r="B448" s="9" t="s">
        <v>987</v>
      </c>
      <c r="C448" s="3" t="s">
        <v>5096</v>
      </c>
      <c r="D448" s="5">
        <v>20000</v>
      </c>
      <c r="E448" s="7">
        <v>6111</v>
      </c>
      <c r="F448" t="s">
        <v>8220</v>
      </c>
      <c r="G448" t="s">
        <v>8224</v>
      </c>
      <c r="H448" t="s">
        <v>8246</v>
      </c>
      <c r="I448" s="11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8271</v>
      </c>
      <c r="O448" s="11">
        <v>31</v>
      </c>
      <c r="P448">
        <v>265.7</v>
      </c>
      <c r="Q448" s="14" t="s">
        <v>8317</v>
      </c>
      <c r="R448" t="s">
        <v>8319</v>
      </c>
      <c r="S448" s="17">
        <v>42324.767361111109</v>
      </c>
      <c r="T448" s="17">
        <v>42379</v>
      </c>
    </row>
    <row r="449" spans="1:20" ht="261" x14ac:dyDescent="0.35">
      <c r="A449">
        <v>987</v>
      </c>
      <c r="B449" s="9" t="s">
        <v>988</v>
      </c>
      <c r="C449" s="3" t="s">
        <v>5097</v>
      </c>
      <c r="D449" s="5">
        <v>50000</v>
      </c>
      <c r="E449" s="7">
        <v>6108</v>
      </c>
      <c r="F449" t="s">
        <v>8220</v>
      </c>
      <c r="G449" t="s">
        <v>8232</v>
      </c>
      <c r="H449" t="s">
        <v>8248</v>
      </c>
      <c r="I449" s="11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8271</v>
      </c>
      <c r="O449" s="11">
        <v>12</v>
      </c>
      <c r="P449">
        <v>148.97999999999999</v>
      </c>
      <c r="Q449" s="14" t="s">
        <v>8317</v>
      </c>
      <c r="R449" t="s">
        <v>8319</v>
      </c>
      <c r="S449" s="17">
        <v>41773.294560185182</v>
      </c>
      <c r="T449" s="17">
        <v>41813.294560185182</v>
      </c>
    </row>
    <row r="450" spans="1:20" ht="261" x14ac:dyDescent="0.35">
      <c r="A450">
        <v>988</v>
      </c>
      <c r="B450" s="9" t="s">
        <v>989</v>
      </c>
      <c r="C450" s="3" t="s">
        <v>5098</v>
      </c>
      <c r="D450" s="5">
        <v>5000</v>
      </c>
      <c r="E450" s="7">
        <v>6100</v>
      </c>
      <c r="F450" t="s">
        <v>8220</v>
      </c>
      <c r="G450" t="s">
        <v>8236</v>
      </c>
      <c r="H450" t="s">
        <v>8248</v>
      </c>
      <c r="I450" s="11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8271</v>
      </c>
      <c r="O450" s="11">
        <v>122</v>
      </c>
      <c r="P450">
        <v>0</v>
      </c>
      <c r="Q450" s="14" t="s">
        <v>8317</v>
      </c>
      <c r="R450" t="s">
        <v>8319</v>
      </c>
      <c r="S450" s="17">
        <v>42614.356770833328</v>
      </c>
      <c r="T450" s="17">
        <v>42644.356770833328</v>
      </c>
    </row>
    <row r="451" spans="1:20" ht="87" x14ac:dyDescent="0.35">
      <c r="A451">
        <v>989</v>
      </c>
      <c r="B451" s="9" t="s">
        <v>990</v>
      </c>
      <c r="C451" s="3" t="s">
        <v>5099</v>
      </c>
      <c r="D451" s="5">
        <v>10000</v>
      </c>
      <c r="E451" s="7">
        <v>6100</v>
      </c>
      <c r="F451" t="s">
        <v>8220</v>
      </c>
      <c r="G451" t="s">
        <v>8223</v>
      </c>
      <c r="H451" t="s">
        <v>8245</v>
      </c>
      <c r="I451" s="1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8271</v>
      </c>
      <c r="O451" s="11">
        <v>61</v>
      </c>
      <c r="P451">
        <v>190.63</v>
      </c>
      <c r="Q451" s="14" t="s">
        <v>8317</v>
      </c>
      <c r="R451" t="s">
        <v>8319</v>
      </c>
      <c r="S451" s="17">
        <v>42611.933969907404</v>
      </c>
      <c r="T451" s="17">
        <v>42641.933969907404</v>
      </c>
    </row>
    <row r="452" spans="1:20" ht="261" x14ac:dyDescent="0.35">
      <c r="A452">
        <v>990</v>
      </c>
      <c r="B452" s="9" t="s">
        <v>991</v>
      </c>
      <c r="C452" s="3" t="s">
        <v>5100</v>
      </c>
      <c r="D452" s="5">
        <v>25000</v>
      </c>
      <c r="E452" s="7">
        <v>6086.26</v>
      </c>
      <c r="F452" t="s">
        <v>8220</v>
      </c>
      <c r="G452" t="s">
        <v>8223</v>
      </c>
      <c r="H452" t="s">
        <v>8245</v>
      </c>
      <c r="I452" s="11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8271</v>
      </c>
      <c r="O452" s="11">
        <v>24</v>
      </c>
      <c r="P452">
        <v>3043.13</v>
      </c>
      <c r="Q452" s="14" t="s">
        <v>8317</v>
      </c>
      <c r="R452" t="s">
        <v>8319</v>
      </c>
      <c r="S452" s="17">
        <v>41855.784305555557</v>
      </c>
      <c r="T452" s="17">
        <v>41885.784305555557</v>
      </c>
    </row>
    <row r="453" spans="1:20" ht="290" x14ac:dyDescent="0.35">
      <c r="A453">
        <v>991</v>
      </c>
      <c r="B453" s="9" t="s">
        <v>992</v>
      </c>
      <c r="C453" s="3" t="s">
        <v>5101</v>
      </c>
      <c r="D453" s="5">
        <v>5000</v>
      </c>
      <c r="E453" s="7">
        <v>6080</v>
      </c>
      <c r="F453" t="s">
        <v>8220</v>
      </c>
      <c r="G453" t="s">
        <v>8224</v>
      </c>
      <c r="H453" t="s">
        <v>8246</v>
      </c>
      <c r="I453" s="11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8271</v>
      </c>
      <c r="O453" s="11">
        <v>122</v>
      </c>
      <c r="P453">
        <v>868.57</v>
      </c>
      <c r="Q453" s="14" t="s">
        <v>8317</v>
      </c>
      <c r="R453" t="s">
        <v>8319</v>
      </c>
      <c r="S453" s="17">
        <v>42538.75680555556</v>
      </c>
      <c r="T453" s="17">
        <v>42563.785416666666</v>
      </c>
    </row>
    <row r="454" spans="1:20" ht="188.5" x14ac:dyDescent="0.35">
      <c r="A454">
        <v>992</v>
      </c>
      <c r="B454" s="9" t="s">
        <v>993</v>
      </c>
      <c r="C454" s="3" t="s">
        <v>5102</v>
      </c>
      <c r="D454" s="5">
        <v>100000</v>
      </c>
      <c r="E454" s="7">
        <v>6080</v>
      </c>
      <c r="F454" t="s">
        <v>8220</v>
      </c>
      <c r="G454" t="s">
        <v>8223</v>
      </c>
      <c r="H454" t="s">
        <v>8245</v>
      </c>
      <c r="I454" s="11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8271</v>
      </c>
      <c r="O454" s="11">
        <v>6</v>
      </c>
      <c r="P454">
        <v>1520</v>
      </c>
      <c r="Q454" s="14" t="s">
        <v>8317</v>
      </c>
      <c r="R454" t="s">
        <v>8319</v>
      </c>
      <c r="S454" s="17">
        <v>42437.924988425926</v>
      </c>
      <c r="T454" s="17">
        <v>42497.883321759262</v>
      </c>
    </row>
    <row r="455" spans="1:20" ht="217.5" x14ac:dyDescent="0.35">
      <c r="A455">
        <v>993</v>
      </c>
      <c r="B455" s="9" t="s">
        <v>994</v>
      </c>
      <c r="C455" s="3" t="s">
        <v>5103</v>
      </c>
      <c r="D455" s="5">
        <v>70000</v>
      </c>
      <c r="E455" s="7">
        <v>6077</v>
      </c>
      <c r="F455" t="s">
        <v>8220</v>
      </c>
      <c r="G455" t="s">
        <v>8223</v>
      </c>
      <c r="H455" t="s">
        <v>8245</v>
      </c>
      <c r="I455" s="11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8271</v>
      </c>
      <c r="O455" s="11">
        <v>9</v>
      </c>
      <c r="P455">
        <v>31.01</v>
      </c>
      <c r="Q455" s="14" t="s">
        <v>8317</v>
      </c>
      <c r="R455" t="s">
        <v>8319</v>
      </c>
      <c r="S455" s="17">
        <v>42652.964907407411</v>
      </c>
      <c r="T455" s="17">
        <v>42686.208333333328</v>
      </c>
    </row>
    <row r="456" spans="1:20" ht="290" x14ac:dyDescent="0.35">
      <c r="A456">
        <v>994</v>
      </c>
      <c r="B456" s="9" t="s">
        <v>995</v>
      </c>
      <c r="C456" s="3" t="s">
        <v>5104</v>
      </c>
      <c r="D456" s="5">
        <v>200000</v>
      </c>
      <c r="E456" s="7">
        <v>6071</v>
      </c>
      <c r="F456" t="s">
        <v>8220</v>
      </c>
      <c r="G456" t="s">
        <v>8223</v>
      </c>
      <c r="H456" t="s">
        <v>8245</v>
      </c>
      <c r="I456" s="11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8271</v>
      </c>
      <c r="O456" s="11">
        <v>3</v>
      </c>
      <c r="P456">
        <v>551.91</v>
      </c>
      <c r="Q456" s="14" t="s">
        <v>8317</v>
      </c>
      <c r="R456" t="s">
        <v>8319</v>
      </c>
      <c r="S456" s="17">
        <v>41921.263078703705</v>
      </c>
      <c r="T456" s="17">
        <v>41973.957638888889</v>
      </c>
    </row>
    <row r="457" spans="1:20" ht="232" x14ac:dyDescent="0.35">
      <c r="A457">
        <v>995</v>
      </c>
      <c r="B457" s="9" t="s">
        <v>996</v>
      </c>
      <c r="C457" s="3" t="s">
        <v>5105</v>
      </c>
      <c r="D457" s="5">
        <v>10000</v>
      </c>
      <c r="E457" s="7">
        <v>6061</v>
      </c>
      <c r="F457" t="s">
        <v>8220</v>
      </c>
      <c r="G457" t="s">
        <v>8223</v>
      </c>
      <c r="H457" t="s">
        <v>8245</v>
      </c>
      <c r="I457" s="11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8271</v>
      </c>
      <c r="O457" s="11">
        <v>61</v>
      </c>
      <c r="P457">
        <v>673.44</v>
      </c>
      <c r="Q457" s="14" t="s">
        <v>8317</v>
      </c>
      <c r="R457" t="s">
        <v>8319</v>
      </c>
      <c r="S457" s="17">
        <v>41947.940740740742</v>
      </c>
      <c r="T457" s="17">
        <v>41972.666666666672</v>
      </c>
    </row>
    <row r="458" spans="1:20" ht="188.5" x14ac:dyDescent="0.35">
      <c r="A458">
        <v>996</v>
      </c>
      <c r="B458" s="9" t="s">
        <v>997</v>
      </c>
      <c r="C458" s="3" t="s">
        <v>5106</v>
      </c>
      <c r="D458" s="5">
        <v>4000</v>
      </c>
      <c r="E458" s="7">
        <v>6060</v>
      </c>
      <c r="F458" t="s">
        <v>8220</v>
      </c>
      <c r="G458" t="s">
        <v>8223</v>
      </c>
      <c r="H458" t="s">
        <v>8245</v>
      </c>
      <c r="I458" s="11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8271</v>
      </c>
      <c r="O458" s="11">
        <v>152</v>
      </c>
      <c r="P458">
        <v>1212</v>
      </c>
      <c r="Q458" s="14" t="s">
        <v>8317</v>
      </c>
      <c r="R458" t="s">
        <v>8319</v>
      </c>
      <c r="S458" s="17">
        <v>41817.866435185184</v>
      </c>
      <c r="T458" s="17">
        <v>41847.643750000003</v>
      </c>
    </row>
    <row r="459" spans="1:20" ht="174" x14ac:dyDescent="0.35">
      <c r="A459">
        <v>997</v>
      </c>
      <c r="B459" s="9" t="s">
        <v>998</v>
      </c>
      <c r="C459" s="3" t="s">
        <v>5107</v>
      </c>
      <c r="D459" s="5">
        <v>5000</v>
      </c>
      <c r="E459" s="7">
        <v>6056</v>
      </c>
      <c r="F459" t="s">
        <v>8220</v>
      </c>
      <c r="G459" t="s">
        <v>8223</v>
      </c>
      <c r="H459" t="s">
        <v>8245</v>
      </c>
      <c r="I459" s="11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8271</v>
      </c>
      <c r="O459" s="11">
        <v>121</v>
      </c>
      <c r="P459">
        <v>757</v>
      </c>
      <c r="Q459" s="14" t="s">
        <v>8317</v>
      </c>
      <c r="R459" t="s">
        <v>8319</v>
      </c>
      <c r="S459" s="17">
        <v>41941.10297453704</v>
      </c>
      <c r="T459" s="17">
        <v>41971.144641203704</v>
      </c>
    </row>
    <row r="460" spans="1:20" ht="188.5" x14ac:dyDescent="0.35">
      <c r="A460">
        <v>998</v>
      </c>
      <c r="B460" s="9" t="s">
        <v>999</v>
      </c>
      <c r="C460" s="3" t="s">
        <v>5108</v>
      </c>
      <c r="D460" s="5">
        <v>60000</v>
      </c>
      <c r="E460" s="7">
        <v>6053</v>
      </c>
      <c r="F460" t="s">
        <v>8220</v>
      </c>
      <c r="G460" t="s">
        <v>8228</v>
      </c>
      <c r="H460" t="s">
        <v>8250</v>
      </c>
      <c r="I460" s="11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8271</v>
      </c>
      <c r="O460" s="11">
        <v>10</v>
      </c>
      <c r="P460">
        <v>26.43</v>
      </c>
      <c r="Q460" s="14" t="s">
        <v>8317</v>
      </c>
      <c r="R460" t="s">
        <v>8319</v>
      </c>
      <c r="S460" s="17">
        <v>42282.168993055559</v>
      </c>
      <c r="T460" s="17">
        <v>42327.210659722223</v>
      </c>
    </row>
    <row r="461" spans="1:20" ht="203" x14ac:dyDescent="0.35">
      <c r="A461">
        <v>999</v>
      </c>
      <c r="B461" s="9" t="s">
        <v>1000</v>
      </c>
      <c r="C461" s="3" t="s">
        <v>5109</v>
      </c>
      <c r="D461" s="5">
        <v>150000</v>
      </c>
      <c r="E461" s="7">
        <v>6042.02</v>
      </c>
      <c r="F461" t="s">
        <v>8220</v>
      </c>
      <c r="G461" t="s">
        <v>8228</v>
      </c>
      <c r="H461" t="s">
        <v>8250</v>
      </c>
      <c r="I461" s="1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8271</v>
      </c>
      <c r="O461" s="11">
        <v>4</v>
      </c>
      <c r="P461">
        <v>151.05000000000001</v>
      </c>
      <c r="Q461" s="14" t="s">
        <v>8317</v>
      </c>
      <c r="R461" t="s">
        <v>8319</v>
      </c>
      <c r="S461" s="17">
        <v>41926.29965277778</v>
      </c>
      <c r="T461" s="17">
        <v>41956.334722222222</v>
      </c>
    </row>
    <row r="462" spans="1:20" ht="246.5" x14ac:dyDescent="0.35">
      <c r="A462">
        <v>1064</v>
      </c>
      <c r="B462" s="9" t="s">
        <v>1065</v>
      </c>
      <c r="C462" s="3" t="s">
        <v>5174</v>
      </c>
      <c r="D462" s="5">
        <v>90000</v>
      </c>
      <c r="E462" s="7">
        <v>5555</v>
      </c>
      <c r="F462" t="s">
        <v>8220</v>
      </c>
      <c r="G462" t="s">
        <v>8223</v>
      </c>
      <c r="H462" t="s">
        <v>8245</v>
      </c>
      <c r="I462" s="11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8280</v>
      </c>
      <c r="O462" s="11">
        <v>6</v>
      </c>
      <c r="P462">
        <v>45.16</v>
      </c>
      <c r="Q462" s="14" t="s">
        <v>8331</v>
      </c>
      <c r="R462" t="s">
        <v>8332</v>
      </c>
      <c r="S462" s="17">
        <v>41417.228043981479</v>
      </c>
      <c r="T462" s="17">
        <v>41462.228043981479</v>
      </c>
    </row>
    <row r="463" spans="1:20" ht="261" x14ac:dyDescent="0.35">
      <c r="A463">
        <v>1065</v>
      </c>
      <c r="B463" s="9" t="s">
        <v>1066</v>
      </c>
      <c r="C463" s="3" t="s">
        <v>5175</v>
      </c>
      <c r="D463" s="5">
        <v>3000</v>
      </c>
      <c r="E463" s="7">
        <v>5540</v>
      </c>
      <c r="F463" t="s">
        <v>8220</v>
      </c>
      <c r="G463" t="s">
        <v>8225</v>
      </c>
      <c r="H463" t="s">
        <v>8247</v>
      </c>
      <c r="I463" s="11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8280</v>
      </c>
      <c r="O463" s="11">
        <v>185</v>
      </c>
      <c r="P463">
        <v>1108</v>
      </c>
      <c r="Q463" s="14" t="s">
        <v>8331</v>
      </c>
      <c r="R463" t="s">
        <v>8332</v>
      </c>
      <c r="S463" s="17">
        <v>41661.381041666667</v>
      </c>
      <c r="T463" s="17">
        <v>41689.381041666667</v>
      </c>
    </row>
    <row r="464" spans="1:20" ht="203" x14ac:dyDescent="0.35">
      <c r="A464">
        <v>1066</v>
      </c>
      <c r="B464" s="9" t="s">
        <v>1067</v>
      </c>
      <c r="C464" s="3" t="s">
        <v>5176</v>
      </c>
      <c r="D464" s="5">
        <v>150000</v>
      </c>
      <c r="E464" s="7">
        <v>5535</v>
      </c>
      <c r="F464" t="s">
        <v>8220</v>
      </c>
      <c r="G464" t="s">
        <v>8223</v>
      </c>
      <c r="H464" t="s">
        <v>8245</v>
      </c>
      <c r="I464" s="11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8280</v>
      </c>
      <c r="O464" s="11">
        <v>4</v>
      </c>
      <c r="P464">
        <v>37.4</v>
      </c>
      <c r="Q464" s="14" t="s">
        <v>8331</v>
      </c>
      <c r="R464" t="s">
        <v>8332</v>
      </c>
      <c r="S464" s="17">
        <v>41445.962754629632</v>
      </c>
      <c r="T464" s="17">
        <v>41490.962754629632</v>
      </c>
    </row>
    <row r="465" spans="1:20" ht="232" x14ac:dyDescent="0.35">
      <c r="A465">
        <v>1067</v>
      </c>
      <c r="B465" s="9" t="s">
        <v>1068</v>
      </c>
      <c r="C465" s="3" t="s">
        <v>5177</v>
      </c>
      <c r="D465" s="5">
        <v>500</v>
      </c>
      <c r="E465" s="7">
        <v>5535</v>
      </c>
      <c r="F465" t="s">
        <v>8220</v>
      </c>
      <c r="G465" t="s">
        <v>8223</v>
      </c>
      <c r="H465" t="s">
        <v>8245</v>
      </c>
      <c r="I465" s="11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8280</v>
      </c>
      <c r="O465" s="11">
        <v>1107</v>
      </c>
      <c r="P465">
        <v>553.5</v>
      </c>
      <c r="Q465" s="14" t="s">
        <v>8331</v>
      </c>
      <c r="R465" t="s">
        <v>8332</v>
      </c>
      <c r="S465" s="17">
        <v>41599.855682870373</v>
      </c>
      <c r="T465" s="17">
        <v>41629.855682870373</v>
      </c>
    </row>
    <row r="466" spans="1:20" ht="275.5" x14ac:dyDescent="0.35">
      <c r="A466">
        <v>1068</v>
      </c>
      <c r="B466" s="9" t="s">
        <v>1069</v>
      </c>
      <c r="C466" s="3" t="s">
        <v>5178</v>
      </c>
      <c r="D466" s="5">
        <v>30000</v>
      </c>
      <c r="E466" s="7">
        <v>5526</v>
      </c>
      <c r="F466" t="s">
        <v>8220</v>
      </c>
      <c r="G466" t="s">
        <v>8223</v>
      </c>
      <c r="H466" t="s">
        <v>8245</v>
      </c>
      <c r="I466" s="11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8280</v>
      </c>
      <c r="O466" s="11">
        <v>18</v>
      </c>
      <c r="P466">
        <v>1381.5</v>
      </c>
      <c r="Q466" s="14" t="s">
        <v>8331</v>
      </c>
      <c r="R466" t="s">
        <v>8332</v>
      </c>
      <c r="S466" s="17">
        <v>42440.371111111104</v>
      </c>
      <c r="T466" s="17">
        <v>42470.329444444447</v>
      </c>
    </row>
    <row r="467" spans="1:20" ht="203" x14ac:dyDescent="0.35">
      <c r="A467">
        <v>1069</v>
      </c>
      <c r="B467" s="9" t="s">
        <v>1070</v>
      </c>
      <c r="C467" s="3" t="s">
        <v>5179</v>
      </c>
      <c r="D467" s="5">
        <v>2200</v>
      </c>
      <c r="E467" s="7">
        <v>5516</v>
      </c>
      <c r="F467" t="s">
        <v>8220</v>
      </c>
      <c r="G467" t="s">
        <v>8223</v>
      </c>
      <c r="H467" t="s">
        <v>8245</v>
      </c>
      <c r="I467" s="11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8280</v>
      </c>
      <c r="O467" s="11">
        <v>251</v>
      </c>
      <c r="P467">
        <v>262.67</v>
      </c>
      <c r="Q467" s="14" t="s">
        <v>8331</v>
      </c>
      <c r="R467" t="s">
        <v>8332</v>
      </c>
      <c r="S467" s="17">
        <v>41572.229849537034</v>
      </c>
      <c r="T467" s="17">
        <v>41604.271516203706</v>
      </c>
    </row>
    <row r="468" spans="1:20" ht="232" x14ac:dyDescent="0.35">
      <c r="A468">
        <v>1070</v>
      </c>
      <c r="B468" s="9" t="s">
        <v>1071</v>
      </c>
      <c r="C468" s="3" t="s">
        <v>5180</v>
      </c>
      <c r="D468" s="5">
        <v>10000</v>
      </c>
      <c r="E468" s="7">
        <v>5510</v>
      </c>
      <c r="F468" t="s">
        <v>8220</v>
      </c>
      <c r="G468" t="s">
        <v>8223</v>
      </c>
      <c r="H468" t="s">
        <v>8245</v>
      </c>
      <c r="I468" s="11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8280</v>
      </c>
      <c r="O468" s="11">
        <v>55</v>
      </c>
      <c r="P468">
        <v>2755</v>
      </c>
      <c r="Q468" s="14" t="s">
        <v>8331</v>
      </c>
      <c r="R468" t="s">
        <v>8332</v>
      </c>
      <c r="S468" s="17">
        <v>41163.011828703704</v>
      </c>
      <c r="T468" s="17">
        <v>41183.011828703704</v>
      </c>
    </row>
    <row r="469" spans="1:20" ht="290" x14ac:dyDescent="0.35">
      <c r="A469">
        <v>1071</v>
      </c>
      <c r="B469" s="9" t="s">
        <v>1072</v>
      </c>
      <c r="C469" s="3" t="s">
        <v>5181</v>
      </c>
      <c r="D469" s="5">
        <v>100</v>
      </c>
      <c r="E469" s="7">
        <v>5509</v>
      </c>
      <c r="F469" t="s">
        <v>8220</v>
      </c>
      <c r="G469" t="s">
        <v>8233</v>
      </c>
      <c r="H469" t="s">
        <v>8253</v>
      </c>
      <c r="I469" s="11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8280</v>
      </c>
      <c r="O469" s="11">
        <v>5509</v>
      </c>
      <c r="P469">
        <v>0</v>
      </c>
      <c r="Q469" s="14" t="s">
        <v>8331</v>
      </c>
      <c r="R469" t="s">
        <v>8332</v>
      </c>
      <c r="S469" s="17">
        <v>42295.753391203703</v>
      </c>
      <c r="T469" s="17">
        <v>42325.795057870375</v>
      </c>
    </row>
    <row r="470" spans="1:20" ht="261" x14ac:dyDescent="0.35">
      <c r="A470">
        <v>1072</v>
      </c>
      <c r="B470" s="9" t="s">
        <v>1073</v>
      </c>
      <c r="C470" s="3" t="s">
        <v>5182</v>
      </c>
      <c r="D470" s="5">
        <v>75000</v>
      </c>
      <c r="E470" s="7">
        <v>5509</v>
      </c>
      <c r="F470" t="s">
        <v>8220</v>
      </c>
      <c r="G470" t="s">
        <v>8223</v>
      </c>
      <c r="H470" t="s">
        <v>8245</v>
      </c>
      <c r="I470" s="11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8280</v>
      </c>
      <c r="O470" s="11">
        <v>7</v>
      </c>
      <c r="P470">
        <v>1377.25</v>
      </c>
      <c r="Q470" s="14" t="s">
        <v>8331</v>
      </c>
      <c r="R470" t="s">
        <v>8332</v>
      </c>
      <c r="S470" s="17">
        <v>41645.832141203704</v>
      </c>
      <c r="T470" s="17">
        <v>41675.832141203704</v>
      </c>
    </row>
    <row r="471" spans="1:20" ht="188.5" x14ac:dyDescent="0.35">
      <c r="A471">
        <v>1073</v>
      </c>
      <c r="B471" s="9" t="s">
        <v>1074</v>
      </c>
      <c r="C471" s="3" t="s">
        <v>5183</v>
      </c>
      <c r="D471" s="5">
        <v>750</v>
      </c>
      <c r="E471" s="7">
        <v>5504</v>
      </c>
      <c r="F471" t="s">
        <v>8220</v>
      </c>
      <c r="G471" t="s">
        <v>8223</v>
      </c>
      <c r="H471" t="s">
        <v>8245</v>
      </c>
      <c r="I471" s="1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8280</v>
      </c>
      <c r="O471" s="11">
        <v>734</v>
      </c>
      <c r="P471">
        <v>5504</v>
      </c>
      <c r="Q471" s="14" t="s">
        <v>8331</v>
      </c>
      <c r="R471" t="s">
        <v>8332</v>
      </c>
      <c r="S471" s="17">
        <v>40802.964594907404</v>
      </c>
      <c r="T471" s="17">
        <v>40832.964594907404</v>
      </c>
    </row>
    <row r="472" spans="1:20" ht="290" x14ac:dyDescent="0.35">
      <c r="A472">
        <v>1074</v>
      </c>
      <c r="B472" s="9" t="s">
        <v>1075</v>
      </c>
      <c r="C472" s="3" t="s">
        <v>5184</v>
      </c>
      <c r="D472" s="5">
        <v>54000</v>
      </c>
      <c r="E472" s="7">
        <v>5501</v>
      </c>
      <c r="F472" t="s">
        <v>8220</v>
      </c>
      <c r="G472" t="s">
        <v>8223</v>
      </c>
      <c r="H472" t="s">
        <v>8245</v>
      </c>
      <c r="I472" s="11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8280</v>
      </c>
      <c r="O472" s="11">
        <v>10</v>
      </c>
      <c r="P472">
        <v>183.37</v>
      </c>
      <c r="Q472" s="14" t="s">
        <v>8331</v>
      </c>
      <c r="R472" t="s">
        <v>8332</v>
      </c>
      <c r="S472" s="17">
        <v>41613.172974537039</v>
      </c>
      <c r="T472" s="17">
        <v>41643.172974537039</v>
      </c>
    </row>
    <row r="473" spans="1:20" ht="174" x14ac:dyDescent="0.35">
      <c r="A473">
        <v>1075</v>
      </c>
      <c r="B473" s="9" t="s">
        <v>1076</v>
      </c>
      <c r="C473" s="3" t="s">
        <v>5185</v>
      </c>
      <c r="D473" s="5">
        <v>1000</v>
      </c>
      <c r="E473" s="7">
        <v>5500</v>
      </c>
      <c r="F473" t="s">
        <v>8220</v>
      </c>
      <c r="G473" t="s">
        <v>8223</v>
      </c>
      <c r="H473" t="s">
        <v>8245</v>
      </c>
      <c r="I473" s="11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8280</v>
      </c>
      <c r="O473" s="11">
        <v>550</v>
      </c>
      <c r="P473">
        <v>1833.33</v>
      </c>
      <c r="Q473" s="14" t="s">
        <v>8331</v>
      </c>
      <c r="R473" t="s">
        <v>8332</v>
      </c>
      <c r="S473" s="17">
        <v>41005.904120370367</v>
      </c>
      <c r="T473" s="17">
        <v>41035.904120370367</v>
      </c>
    </row>
    <row r="474" spans="1:20" ht="232" x14ac:dyDescent="0.35">
      <c r="A474">
        <v>1076</v>
      </c>
      <c r="B474" s="9" t="s">
        <v>1077</v>
      </c>
      <c r="C474" s="3" t="s">
        <v>5186</v>
      </c>
      <c r="D474" s="5">
        <v>75000</v>
      </c>
      <c r="E474" s="7">
        <v>5496</v>
      </c>
      <c r="F474" t="s">
        <v>8220</v>
      </c>
      <c r="G474" t="s">
        <v>8223</v>
      </c>
      <c r="H474" t="s">
        <v>8245</v>
      </c>
      <c r="I474" s="11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8280</v>
      </c>
      <c r="O474" s="11">
        <v>7</v>
      </c>
      <c r="P474">
        <v>5.64</v>
      </c>
      <c r="Q474" s="14" t="s">
        <v>8331</v>
      </c>
      <c r="R474" t="s">
        <v>8332</v>
      </c>
      <c r="S474" s="17">
        <v>41838.377893518518</v>
      </c>
      <c r="T474" s="17">
        <v>41893.377893518518</v>
      </c>
    </row>
    <row r="475" spans="1:20" ht="232" x14ac:dyDescent="0.35">
      <c r="A475">
        <v>1077</v>
      </c>
      <c r="B475" s="9" t="s">
        <v>1078</v>
      </c>
      <c r="C475" s="3" t="s">
        <v>5187</v>
      </c>
      <c r="D475" s="5">
        <v>25000</v>
      </c>
      <c r="E475" s="7">
        <v>5481</v>
      </c>
      <c r="F475" t="s">
        <v>8220</v>
      </c>
      <c r="G475" t="s">
        <v>8223</v>
      </c>
      <c r="H475" t="s">
        <v>8245</v>
      </c>
      <c r="I475" s="11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8280</v>
      </c>
      <c r="O475" s="11">
        <v>22</v>
      </c>
      <c r="P475">
        <v>32.82</v>
      </c>
      <c r="Q475" s="14" t="s">
        <v>8331</v>
      </c>
      <c r="R475" t="s">
        <v>8332</v>
      </c>
      <c r="S475" s="17">
        <v>42353.16679398148</v>
      </c>
      <c r="T475" s="17">
        <v>42383.16679398148</v>
      </c>
    </row>
    <row r="476" spans="1:20" ht="275.5" x14ac:dyDescent="0.35">
      <c r="A476">
        <v>1078</v>
      </c>
      <c r="B476" s="9" t="s">
        <v>1079</v>
      </c>
      <c r="C476" s="3" t="s">
        <v>5188</v>
      </c>
      <c r="D476" s="5">
        <v>600</v>
      </c>
      <c r="E476" s="7">
        <v>5478</v>
      </c>
      <c r="F476" t="s">
        <v>8220</v>
      </c>
      <c r="G476" t="s">
        <v>8223</v>
      </c>
      <c r="H476" t="s">
        <v>8245</v>
      </c>
      <c r="I476" s="11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8280</v>
      </c>
      <c r="O476" s="11">
        <v>913</v>
      </c>
      <c r="P476">
        <v>1095.5999999999999</v>
      </c>
      <c r="Q476" s="14" t="s">
        <v>8331</v>
      </c>
      <c r="R476" t="s">
        <v>8332</v>
      </c>
      <c r="S476" s="17">
        <v>40701.195844907408</v>
      </c>
      <c r="T476" s="17">
        <v>40746.195844907408</v>
      </c>
    </row>
    <row r="477" spans="1:20" ht="246.5" x14ac:dyDescent="0.35">
      <c r="A477">
        <v>1079</v>
      </c>
      <c r="B477" s="9" t="s">
        <v>1080</v>
      </c>
      <c r="C477" s="3" t="s">
        <v>5189</v>
      </c>
      <c r="D477" s="5">
        <v>26000</v>
      </c>
      <c r="E477" s="7">
        <v>5469</v>
      </c>
      <c r="F477" t="s">
        <v>8220</v>
      </c>
      <c r="G477" t="s">
        <v>8235</v>
      </c>
      <c r="H477" t="s">
        <v>8248</v>
      </c>
      <c r="I477" s="11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8280</v>
      </c>
      <c r="O477" s="11">
        <v>21</v>
      </c>
      <c r="P477">
        <v>303.83</v>
      </c>
      <c r="Q477" s="14" t="s">
        <v>8331</v>
      </c>
      <c r="R477" t="s">
        <v>8332</v>
      </c>
      <c r="S477" s="17">
        <v>42479.566388888896</v>
      </c>
      <c r="T477" s="17">
        <v>42504.566388888896</v>
      </c>
    </row>
    <row r="478" spans="1:20" ht="203" x14ac:dyDescent="0.35">
      <c r="A478">
        <v>1080</v>
      </c>
      <c r="B478" s="9" t="s">
        <v>1081</v>
      </c>
      <c r="C478" s="3" t="s">
        <v>5190</v>
      </c>
      <c r="D478" s="5">
        <v>20000</v>
      </c>
      <c r="E478" s="7">
        <v>5465</v>
      </c>
      <c r="F478" t="s">
        <v>8220</v>
      </c>
      <c r="G478" t="s">
        <v>8223</v>
      </c>
      <c r="H478" t="s">
        <v>8245</v>
      </c>
      <c r="I478" s="11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8280</v>
      </c>
      <c r="O478" s="11">
        <v>27</v>
      </c>
      <c r="P478">
        <v>55.77</v>
      </c>
      <c r="Q478" s="14" t="s">
        <v>8331</v>
      </c>
      <c r="R478" t="s">
        <v>8332</v>
      </c>
      <c r="S478" s="17">
        <v>41740.138113425928</v>
      </c>
      <c r="T478" s="17">
        <v>41770.138113425928</v>
      </c>
    </row>
    <row r="479" spans="1:20" ht="232" x14ac:dyDescent="0.35">
      <c r="A479">
        <v>1081</v>
      </c>
      <c r="B479" s="9" t="s">
        <v>1082</v>
      </c>
      <c r="C479" s="3" t="s">
        <v>5191</v>
      </c>
      <c r="D479" s="5">
        <v>68000</v>
      </c>
      <c r="E479" s="7">
        <v>5462</v>
      </c>
      <c r="F479" t="s">
        <v>8220</v>
      </c>
      <c r="G479" t="s">
        <v>8223</v>
      </c>
      <c r="H479" t="s">
        <v>8245</v>
      </c>
      <c r="I479" s="11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8280</v>
      </c>
      <c r="O479" s="11">
        <v>8</v>
      </c>
      <c r="P479">
        <v>1365.5</v>
      </c>
      <c r="Q479" s="14" t="s">
        <v>8331</v>
      </c>
      <c r="R479" t="s">
        <v>8332</v>
      </c>
      <c r="S479" s="17">
        <v>42002.926990740743</v>
      </c>
      <c r="T479" s="17">
        <v>42032.926990740743</v>
      </c>
    </row>
    <row r="480" spans="1:20" ht="188.5" x14ac:dyDescent="0.35">
      <c r="A480">
        <v>1082</v>
      </c>
      <c r="B480" s="9" t="s">
        <v>1083</v>
      </c>
      <c r="C480" s="3" t="s">
        <v>5192</v>
      </c>
      <c r="D480" s="5">
        <v>10000</v>
      </c>
      <c r="E480" s="7">
        <v>5456</v>
      </c>
      <c r="F480" t="s">
        <v>8220</v>
      </c>
      <c r="G480" t="s">
        <v>8223</v>
      </c>
      <c r="H480" t="s">
        <v>8245</v>
      </c>
      <c r="I480" s="11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8280</v>
      </c>
      <c r="O480" s="11">
        <v>55</v>
      </c>
      <c r="P480">
        <v>1818.67</v>
      </c>
      <c r="Q480" s="14" t="s">
        <v>8331</v>
      </c>
      <c r="R480" t="s">
        <v>8332</v>
      </c>
      <c r="S480" s="17">
        <v>41101.906111111115</v>
      </c>
      <c r="T480" s="17">
        <v>41131.906111111115</v>
      </c>
    </row>
    <row r="481" spans="1:20" ht="261" x14ac:dyDescent="0.35">
      <c r="A481">
        <v>1083</v>
      </c>
      <c r="B481" s="9" t="s">
        <v>1084</v>
      </c>
      <c r="C481" s="3" t="s">
        <v>5193</v>
      </c>
      <c r="D481" s="5">
        <v>50000</v>
      </c>
      <c r="E481" s="7">
        <v>5452</v>
      </c>
      <c r="F481" t="s">
        <v>8220</v>
      </c>
      <c r="G481" t="s">
        <v>8228</v>
      </c>
      <c r="H481" t="s">
        <v>8250</v>
      </c>
      <c r="I481" s="1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8280</v>
      </c>
      <c r="O481" s="11">
        <v>11</v>
      </c>
      <c r="P481">
        <v>5452</v>
      </c>
      <c r="Q481" s="14" t="s">
        <v>8331</v>
      </c>
      <c r="R481" t="s">
        <v>8332</v>
      </c>
      <c r="S481" s="17">
        <v>41793.659525462965</v>
      </c>
      <c r="T481" s="17">
        <v>41853.659525462965</v>
      </c>
    </row>
    <row r="482" spans="1:20" ht="87" x14ac:dyDescent="0.35">
      <c r="A482">
        <v>1084</v>
      </c>
      <c r="B482" s="9" t="s">
        <v>1085</v>
      </c>
      <c r="C482" s="3" t="s">
        <v>5194</v>
      </c>
      <c r="D482" s="5">
        <v>550</v>
      </c>
      <c r="E482" s="7">
        <v>5443</v>
      </c>
      <c r="F482" t="s">
        <v>8220</v>
      </c>
      <c r="G482" t="s">
        <v>8223</v>
      </c>
      <c r="H482" t="s">
        <v>8245</v>
      </c>
      <c r="I482" s="11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8280</v>
      </c>
      <c r="O482" s="11">
        <v>990</v>
      </c>
      <c r="P482">
        <v>0</v>
      </c>
      <c r="Q482" s="14" t="s">
        <v>8331</v>
      </c>
      <c r="R482" t="s">
        <v>8332</v>
      </c>
      <c r="S482" s="17">
        <v>41829.912083333329</v>
      </c>
      <c r="T482" s="17">
        <v>41859.912083333329</v>
      </c>
    </row>
    <row r="483" spans="1:20" ht="217.5" x14ac:dyDescent="0.35">
      <c r="A483">
        <v>1085</v>
      </c>
      <c r="B483" s="9" t="s">
        <v>1086</v>
      </c>
      <c r="C483" s="3" t="s">
        <v>5195</v>
      </c>
      <c r="D483" s="5">
        <v>30000</v>
      </c>
      <c r="E483" s="7">
        <v>5437</v>
      </c>
      <c r="F483" t="s">
        <v>8220</v>
      </c>
      <c r="G483" t="s">
        <v>8228</v>
      </c>
      <c r="H483" t="s">
        <v>8250</v>
      </c>
      <c r="I483" s="11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8280</v>
      </c>
      <c r="O483" s="11">
        <v>18</v>
      </c>
      <c r="P483">
        <v>604.11</v>
      </c>
      <c r="Q483" s="14" t="s">
        <v>8331</v>
      </c>
      <c r="R483" t="s">
        <v>8332</v>
      </c>
      <c r="S483" s="17">
        <v>42413.671006944445</v>
      </c>
      <c r="T483" s="17">
        <v>42443.629340277781</v>
      </c>
    </row>
    <row r="484" spans="1:20" ht="58" x14ac:dyDescent="0.35">
      <c r="A484">
        <v>1086</v>
      </c>
      <c r="B484" s="9" t="s">
        <v>1087</v>
      </c>
      <c r="C484" s="3" t="s">
        <v>5196</v>
      </c>
      <c r="D484" s="5">
        <v>18000</v>
      </c>
      <c r="E484" s="7">
        <v>5433</v>
      </c>
      <c r="F484" t="s">
        <v>8220</v>
      </c>
      <c r="G484" t="s">
        <v>8223</v>
      </c>
      <c r="H484" t="s">
        <v>8245</v>
      </c>
      <c r="I484" s="11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8280</v>
      </c>
      <c r="O484" s="11">
        <v>30</v>
      </c>
      <c r="P484">
        <v>2716.5</v>
      </c>
      <c r="Q484" s="14" t="s">
        <v>8331</v>
      </c>
      <c r="R484" t="s">
        <v>8332</v>
      </c>
      <c r="S484" s="17">
        <v>41845.866793981484</v>
      </c>
      <c r="T484" s="17">
        <v>41875.866793981484</v>
      </c>
    </row>
    <row r="485" spans="1:20" ht="275.5" x14ac:dyDescent="0.35">
      <c r="A485">
        <v>1087</v>
      </c>
      <c r="B485" s="9" t="s">
        <v>1088</v>
      </c>
      <c r="C485" s="3" t="s">
        <v>5197</v>
      </c>
      <c r="D485" s="5">
        <v>1100</v>
      </c>
      <c r="E485" s="7">
        <v>5431</v>
      </c>
      <c r="F485" t="s">
        <v>8220</v>
      </c>
      <c r="G485" t="s">
        <v>8223</v>
      </c>
      <c r="H485" t="s">
        <v>8245</v>
      </c>
      <c r="I485" s="11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8280</v>
      </c>
      <c r="O485" s="11">
        <v>494</v>
      </c>
      <c r="P485">
        <v>0</v>
      </c>
      <c r="Q485" s="14" t="s">
        <v>8331</v>
      </c>
      <c r="R485" t="s">
        <v>8332</v>
      </c>
      <c r="S485" s="17">
        <v>41775.713969907411</v>
      </c>
      <c r="T485" s="17">
        <v>41805.713969907411</v>
      </c>
    </row>
    <row r="486" spans="1:20" ht="174" x14ac:dyDescent="0.35">
      <c r="A486">
        <v>1088</v>
      </c>
      <c r="B486" s="9" t="s">
        <v>1089</v>
      </c>
      <c r="C486" s="3" t="s">
        <v>5198</v>
      </c>
      <c r="D486" s="5">
        <v>45000</v>
      </c>
      <c r="E486" s="7">
        <v>5430</v>
      </c>
      <c r="F486" t="s">
        <v>8220</v>
      </c>
      <c r="G486" t="s">
        <v>8223</v>
      </c>
      <c r="H486" t="s">
        <v>8245</v>
      </c>
      <c r="I486" s="11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8280</v>
      </c>
      <c r="O486" s="11">
        <v>12</v>
      </c>
      <c r="P486">
        <v>36.94</v>
      </c>
      <c r="Q486" s="14" t="s">
        <v>8331</v>
      </c>
      <c r="R486" t="s">
        <v>8332</v>
      </c>
      <c r="S486" s="17">
        <v>41723.799386574072</v>
      </c>
      <c r="T486" s="17">
        <v>41753.799386574072</v>
      </c>
    </row>
    <row r="487" spans="1:20" ht="145" x14ac:dyDescent="0.35">
      <c r="A487">
        <v>1089</v>
      </c>
      <c r="B487" s="9" t="s">
        <v>1090</v>
      </c>
      <c r="C487" s="3" t="s">
        <v>5199</v>
      </c>
      <c r="D487" s="5">
        <v>15000</v>
      </c>
      <c r="E487" s="7">
        <v>5422</v>
      </c>
      <c r="F487" t="s">
        <v>8220</v>
      </c>
      <c r="G487" t="s">
        <v>8229</v>
      </c>
      <c r="H487" t="s">
        <v>8248</v>
      </c>
      <c r="I487" s="11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8280</v>
      </c>
      <c r="O487" s="11">
        <v>36</v>
      </c>
      <c r="P487">
        <v>110.65</v>
      </c>
      <c r="Q487" s="14" t="s">
        <v>8331</v>
      </c>
      <c r="R487" t="s">
        <v>8332</v>
      </c>
      <c r="S487" s="17">
        <v>42151.189525462964</v>
      </c>
      <c r="T487" s="17">
        <v>42181.189525462964</v>
      </c>
    </row>
    <row r="488" spans="1:20" ht="275.5" x14ac:dyDescent="0.35">
      <c r="A488">
        <v>1090</v>
      </c>
      <c r="B488" s="9" t="s">
        <v>1091</v>
      </c>
      <c r="C488" s="3" t="s">
        <v>5200</v>
      </c>
      <c r="D488" s="5">
        <v>12999</v>
      </c>
      <c r="E488" s="7">
        <v>5414</v>
      </c>
      <c r="F488" t="s">
        <v>8220</v>
      </c>
      <c r="G488" t="s">
        <v>8225</v>
      </c>
      <c r="H488" t="s">
        <v>8247</v>
      </c>
      <c r="I488" s="11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 s="11">
        <v>42</v>
      </c>
      <c r="P488">
        <v>5414</v>
      </c>
      <c r="Q488" s="14" t="s">
        <v>8331</v>
      </c>
      <c r="R488" t="s">
        <v>8332</v>
      </c>
      <c r="S488" s="17">
        <v>42123.185798611114</v>
      </c>
      <c r="T488" s="17">
        <v>42153.185798611114</v>
      </c>
    </row>
    <row r="489" spans="1:20" ht="261" x14ac:dyDescent="0.35">
      <c r="A489">
        <v>1091</v>
      </c>
      <c r="B489" s="9" t="s">
        <v>1092</v>
      </c>
      <c r="C489" s="3" t="s">
        <v>5201</v>
      </c>
      <c r="D489" s="5">
        <v>200</v>
      </c>
      <c r="E489" s="7">
        <v>5410</v>
      </c>
      <c r="F489" t="s">
        <v>8220</v>
      </c>
      <c r="G489" t="s">
        <v>8224</v>
      </c>
      <c r="H489" t="s">
        <v>8246</v>
      </c>
      <c r="I489" s="11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8280</v>
      </c>
      <c r="O489" s="11">
        <v>2705</v>
      </c>
      <c r="P489">
        <v>2705</v>
      </c>
      <c r="Q489" s="14" t="s">
        <v>8331</v>
      </c>
      <c r="R489" t="s">
        <v>8332</v>
      </c>
      <c r="S489" s="17">
        <v>42440.820277777777</v>
      </c>
      <c r="T489" s="17">
        <v>42470.778611111105</v>
      </c>
    </row>
    <row r="490" spans="1:20" ht="275.5" x14ac:dyDescent="0.35">
      <c r="A490">
        <v>1092</v>
      </c>
      <c r="B490" s="9" t="s">
        <v>1093</v>
      </c>
      <c r="C490" s="3" t="s">
        <v>5202</v>
      </c>
      <c r="D490" s="5">
        <v>2000</v>
      </c>
      <c r="E490" s="7">
        <v>5410</v>
      </c>
      <c r="F490" t="s">
        <v>8220</v>
      </c>
      <c r="G490" t="s">
        <v>8223</v>
      </c>
      <c r="H490" t="s">
        <v>8245</v>
      </c>
      <c r="I490" s="11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8280</v>
      </c>
      <c r="O490" s="11">
        <v>271</v>
      </c>
      <c r="P490">
        <v>772.86</v>
      </c>
      <c r="Q490" s="14" t="s">
        <v>8331</v>
      </c>
      <c r="R490" t="s">
        <v>8332</v>
      </c>
      <c r="S490" s="17">
        <v>41250.025902777779</v>
      </c>
      <c r="T490" s="17">
        <v>41280.025902777779</v>
      </c>
    </row>
    <row r="491" spans="1:20" ht="217.5" x14ac:dyDescent="0.35">
      <c r="A491">
        <v>1093</v>
      </c>
      <c r="B491" s="9" t="s">
        <v>1094</v>
      </c>
      <c r="C491" s="3" t="s">
        <v>5203</v>
      </c>
      <c r="D491" s="5">
        <v>300</v>
      </c>
      <c r="E491" s="7">
        <v>5398.99</v>
      </c>
      <c r="F491" t="s">
        <v>8220</v>
      </c>
      <c r="G491" t="s">
        <v>8228</v>
      </c>
      <c r="H491" t="s">
        <v>8250</v>
      </c>
      <c r="I491" s="1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8280</v>
      </c>
      <c r="O491" s="11">
        <v>1800</v>
      </c>
      <c r="P491">
        <v>1349.75</v>
      </c>
      <c r="Q491" s="14" t="s">
        <v>8331</v>
      </c>
      <c r="R491" t="s">
        <v>8332</v>
      </c>
      <c r="S491" s="17">
        <v>42396.973807870367</v>
      </c>
      <c r="T491" s="17">
        <v>42411.973807870367</v>
      </c>
    </row>
    <row r="492" spans="1:20" ht="246.5" x14ac:dyDescent="0.35">
      <c r="A492">
        <v>1094</v>
      </c>
      <c r="B492" s="9" t="s">
        <v>1095</v>
      </c>
      <c r="C492" s="3" t="s">
        <v>5204</v>
      </c>
      <c r="D492" s="5">
        <v>18000</v>
      </c>
      <c r="E492" s="7">
        <v>5396</v>
      </c>
      <c r="F492" t="s">
        <v>8220</v>
      </c>
      <c r="G492" t="s">
        <v>8223</v>
      </c>
      <c r="H492" t="s">
        <v>8245</v>
      </c>
      <c r="I492" s="11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 s="11">
        <v>30</v>
      </c>
      <c r="P492">
        <v>199.85</v>
      </c>
      <c r="Q492" s="14" t="s">
        <v>8331</v>
      </c>
      <c r="R492" t="s">
        <v>8332</v>
      </c>
      <c r="S492" s="17">
        <v>40795.713344907403</v>
      </c>
      <c r="T492" s="17">
        <v>40825.713344907403</v>
      </c>
    </row>
    <row r="493" spans="1:20" ht="261" x14ac:dyDescent="0.35">
      <c r="A493">
        <v>1095</v>
      </c>
      <c r="B493" s="9" t="s">
        <v>1096</v>
      </c>
      <c r="C493" s="3" t="s">
        <v>5205</v>
      </c>
      <c r="D493" s="5">
        <v>500000</v>
      </c>
      <c r="E493" s="7">
        <v>5390</v>
      </c>
      <c r="F493" t="s">
        <v>8220</v>
      </c>
      <c r="G493" t="s">
        <v>8223</v>
      </c>
      <c r="H493" t="s">
        <v>8245</v>
      </c>
      <c r="I493" s="11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8280</v>
      </c>
      <c r="O493" s="11">
        <v>1</v>
      </c>
      <c r="P493">
        <v>57.34</v>
      </c>
      <c r="Q493" s="14" t="s">
        <v>8331</v>
      </c>
      <c r="R493" t="s">
        <v>8332</v>
      </c>
      <c r="S493" s="17">
        <v>41486.537268518521</v>
      </c>
      <c r="T493" s="17">
        <v>41516.537268518521</v>
      </c>
    </row>
    <row r="494" spans="1:20" ht="290" x14ac:dyDescent="0.35">
      <c r="A494">
        <v>1096</v>
      </c>
      <c r="B494" s="9" t="s">
        <v>1097</v>
      </c>
      <c r="C494" s="3" t="s">
        <v>5206</v>
      </c>
      <c r="D494" s="5">
        <v>12000</v>
      </c>
      <c r="E494" s="7">
        <v>5388.79</v>
      </c>
      <c r="F494" t="s">
        <v>8220</v>
      </c>
      <c r="G494" t="s">
        <v>8223</v>
      </c>
      <c r="H494" t="s">
        <v>8245</v>
      </c>
      <c r="I494" s="11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8280</v>
      </c>
      <c r="O494" s="11">
        <v>45</v>
      </c>
      <c r="P494">
        <v>185.82</v>
      </c>
      <c r="Q494" s="14" t="s">
        <v>8331</v>
      </c>
      <c r="R494" t="s">
        <v>8332</v>
      </c>
      <c r="S494" s="17">
        <v>41885.51798611111</v>
      </c>
      <c r="T494" s="17">
        <v>41916.145833333336</v>
      </c>
    </row>
    <row r="495" spans="1:20" ht="232" x14ac:dyDescent="0.35">
      <c r="A495">
        <v>1097</v>
      </c>
      <c r="B495" s="9" t="s">
        <v>1098</v>
      </c>
      <c r="C495" s="3" t="s">
        <v>5207</v>
      </c>
      <c r="D495" s="5">
        <v>100000</v>
      </c>
      <c r="E495" s="7">
        <v>5380.55</v>
      </c>
      <c r="F495" t="s">
        <v>8220</v>
      </c>
      <c r="G495" t="s">
        <v>8223</v>
      </c>
      <c r="H495" t="s">
        <v>8245</v>
      </c>
      <c r="I495" s="11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8280</v>
      </c>
      <c r="O495" s="11">
        <v>5</v>
      </c>
      <c r="P495">
        <v>768.65</v>
      </c>
      <c r="Q495" s="14" t="s">
        <v>8331</v>
      </c>
      <c r="R495" t="s">
        <v>8332</v>
      </c>
      <c r="S495" s="17">
        <v>41660.792557870373</v>
      </c>
      <c r="T495" s="17">
        <v>41700.792557870373</v>
      </c>
    </row>
    <row r="496" spans="1:20" ht="159.5" x14ac:dyDescent="0.35">
      <c r="A496">
        <v>1098</v>
      </c>
      <c r="B496" s="9" t="s">
        <v>1099</v>
      </c>
      <c r="C496" s="3" t="s">
        <v>5208</v>
      </c>
      <c r="D496" s="5">
        <v>25000</v>
      </c>
      <c r="E496" s="7">
        <v>5380</v>
      </c>
      <c r="F496" t="s">
        <v>8220</v>
      </c>
      <c r="G496" t="s">
        <v>8223</v>
      </c>
      <c r="H496" t="s">
        <v>8245</v>
      </c>
      <c r="I496" s="11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8280</v>
      </c>
      <c r="O496" s="11">
        <v>22</v>
      </c>
      <c r="P496">
        <v>244.55</v>
      </c>
      <c r="Q496" s="14" t="s">
        <v>8331</v>
      </c>
      <c r="R496" t="s">
        <v>8332</v>
      </c>
      <c r="S496" s="17">
        <v>41712.762673611112</v>
      </c>
      <c r="T496" s="17">
        <v>41742.762673611112</v>
      </c>
    </row>
    <row r="497" spans="1:20" ht="275.5" x14ac:dyDescent="0.35">
      <c r="A497">
        <v>1099</v>
      </c>
      <c r="B497" s="9" t="s">
        <v>1100</v>
      </c>
      <c r="C497" s="3" t="s">
        <v>5209</v>
      </c>
      <c r="D497" s="5">
        <v>5000</v>
      </c>
      <c r="E497" s="7">
        <v>5376</v>
      </c>
      <c r="F497" t="s">
        <v>8220</v>
      </c>
      <c r="G497" t="s">
        <v>8224</v>
      </c>
      <c r="H497" t="s">
        <v>8246</v>
      </c>
      <c r="I497" s="11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8280</v>
      </c>
      <c r="O497" s="11">
        <v>108</v>
      </c>
      <c r="P497">
        <v>5376</v>
      </c>
      <c r="Q497" s="14" t="s">
        <v>8331</v>
      </c>
      <c r="R497" t="s">
        <v>8332</v>
      </c>
      <c r="S497" s="17">
        <v>42107.836435185185</v>
      </c>
      <c r="T497" s="17">
        <v>42137.836435185185</v>
      </c>
    </row>
    <row r="498" spans="1:20" ht="261" x14ac:dyDescent="0.35">
      <c r="A498">
        <v>1100</v>
      </c>
      <c r="B498" s="9" t="s">
        <v>1101</v>
      </c>
      <c r="C498" s="3" t="s">
        <v>5210</v>
      </c>
      <c r="D498" s="5">
        <v>4000</v>
      </c>
      <c r="E498" s="7">
        <v>5366</v>
      </c>
      <c r="F498" t="s">
        <v>8220</v>
      </c>
      <c r="G498" t="s">
        <v>8235</v>
      </c>
      <c r="H498" t="s">
        <v>8248</v>
      </c>
      <c r="I498" s="11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8280</v>
      </c>
      <c r="O498" s="11">
        <v>134</v>
      </c>
      <c r="P498">
        <v>536.6</v>
      </c>
      <c r="Q498" s="14" t="s">
        <v>8331</v>
      </c>
      <c r="R498" t="s">
        <v>8332</v>
      </c>
      <c r="S498" s="17">
        <v>42384.110775462963</v>
      </c>
      <c r="T498" s="17">
        <v>42414.110775462963</v>
      </c>
    </row>
    <row r="499" spans="1:20" ht="174" x14ac:dyDescent="0.35">
      <c r="A499">
        <v>1101</v>
      </c>
      <c r="B499" s="9" t="s">
        <v>1102</v>
      </c>
      <c r="C499" s="3" t="s">
        <v>5211</v>
      </c>
      <c r="D499" s="5">
        <v>100000</v>
      </c>
      <c r="E499" s="7">
        <v>5360</v>
      </c>
      <c r="F499" t="s">
        <v>8220</v>
      </c>
      <c r="G499" t="s">
        <v>8223</v>
      </c>
      <c r="H499" t="s">
        <v>8245</v>
      </c>
      <c r="I499" s="11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8280</v>
      </c>
      <c r="O499" s="11">
        <v>5</v>
      </c>
      <c r="P499">
        <v>893.33</v>
      </c>
      <c r="Q499" s="14" t="s">
        <v>8331</v>
      </c>
      <c r="R499" t="s">
        <v>8332</v>
      </c>
      <c r="S499" s="17">
        <v>42538.77243055556</v>
      </c>
      <c r="T499" s="17">
        <v>42565.758333333331</v>
      </c>
    </row>
    <row r="500" spans="1:20" ht="275.5" x14ac:dyDescent="0.35">
      <c r="A500">
        <v>1102</v>
      </c>
      <c r="B500" s="9" t="s">
        <v>1103</v>
      </c>
      <c r="C500" s="3" t="s">
        <v>5212</v>
      </c>
      <c r="D500" s="5">
        <v>8000</v>
      </c>
      <c r="E500" s="7">
        <v>5359.21</v>
      </c>
      <c r="F500" t="s">
        <v>8220</v>
      </c>
      <c r="G500" t="s">
        <v>8223</v>
      </c>
      <c r="H500" t="s">
        <v>8245</v>
      </c>
      <c r="I500" s="11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8280</v>
      </c>
      <c r="O500" s="11">
        <v>67</v>
      </c>
      <c r="P500">
        <v>223.3</v>
      </c>
      <c r="Q500" s="14" t="s">
        <v>8331</v>
      </c>
      <c r="R500" t="s">
        <v>8332</v>
      </c>
      <c r="S500" s="17">
        <v>41577.045428240745</v>
      </c>
      <c r="T500" s="17">
        <v>41617.249305555553</v>
      </c>
    </row>
    <row r="501" spans="1:20" ht="217.5" x14ac:dyDescent="0.35">
      <c r="A501">
        <v>1103</v>
      </c>
      <c r="B501" s="9" t="s">
        <v>1104</v>
      </c>
      <c r="C501" s="3" t="s">
        <v>5213</v>
      </c>
      <c r="D501" s="5">
        <v>15000</v>
      </c>
      <c r="E501" s="7">
        <v>5358</v>
      </c>
      <c r="F501" t="s">
        <v>8220</v>
      </c>
      <c r="G501" t="s">
        <v>8223</v>
      </c>
      <c r="H501" t="s">
        <v>8245</v>
      </c>
      <c r="I501" s="1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8280</v>
      </c>
      <c r="O501" s="11">
        <v>36</v>
      </c>
      <c r="P501">
        <v>357.2</v>
      </c>
      <c r="Q501" s="14" t="s">
        <v>8331</v>
      </c>
      <c r="R501" t="s">
        <v>8332</v>
      </c>
      <c r="S501" s="17">
        <v>42479.22210648148</v>
      </c>
      <c r="T501" s="17">
        <v>42539.22210648148</v>
      </c>
    </row>
    <row r="502" spans="1:20" ht="246.5" x14ac:dyDescent="0.35">
      <c r="A502">
        <v>1104</v>
      </c>
      <c r="B502" s="9" t="s">
        <v>1105</v>
      </c>
      <c r="C502" s="3" t="s">
        <v>5214</v>
      </c>
      <c r="D502" s="5">
        <v>60000</v>
      </c>
      <c r="E502" s="7">
        <v>5355</v>
      </c>
      <c r="F502" t="s">
        <v>8220</v>
      </c>
      <c r="G502" t="s">
        <v>8224</v>
      </c>
      <c r="H502" t="s">
        <v>8246</v>
      </c>
      <c r="I502" s="11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8280</v>
      </c>
      <c r="O502" s="11">
        <v>9</v>
      </c>
      <c r="P502">
        <v>144.72999999999999</v>
      </c>
      <c r="Q502" s="14" t="s">
        <v>8331</v>
      </c>
      <c r="R502" t="s">
        <v>8332</v>
      </c>
      <c r="S502" s="17">
        <v>41771.40996527778</v>
      </c>
      <c r="T502" s="17">
        <v>41801.40996527778</v>
      </c>
    </row>
    <row r="503" spans="1:20" ht="261" x14ac:dyDescent="0.35">
      <c r="A503">
        <v>1105</v>
      </c>
      <c r="B503" s="9" t="s">
        <v>1106</v>
      </c>
      <c r="C503" s="3" t="s">
        <v>5215</v>
      </c>
      <c r="D503" s="5">
        <v>900000</v>
      </c>
      <c r="E503" s="7">
        <v>5343</v>
      </c>
      <c r="F503" t="s">
        <v>8220</v>
      </c>
      <c r="G503" t="s">
        <v>8223</v>
      </c>
      <c r="H503" t="s">
        <v>8245</v>
      </c>
      <c r="I503" s="11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8280</v>
      </c>
      <c r="O503" s="11">
        <v>1</v>
      </c>
      <c r="P503">
        <v>267.14999999999998</v>
      </c>
      <c r="Q503" s="14" t="s">
        <v>8331</v>
      </c>
      <c r="R503" t="s">
        <v>8332</v>
      </c>
      <c r="S503" s="17">
        <v>41692.135729166665</v>
      </c>
      <c r="T503" s="17">
        <v>41722.0940625</v>
      </c>
    </row>
    <row r="504" spans="1:20" ht="217.5" x14ac:dyDescent="0.35">
      <c r="A504">
        <v>1106</v>
      </c>
      <c r="B504" s="9" t="s">
        <v>1107</v>
      </c>
      <c r="C504" s="3" t="s">
        <v>5216</v>
      </c>
      <c r="D504" s="5">
        <v>400</v>
      </c>
      <c r="E504" s="7">
        <v>5331</v>
      </c>
      <c r="F504" t="s">
        <v>8220</v>
      </c>
      <c r="G504" t="s">
        <v>8223</v>
      </c>
      <c r="H504" t="s">
        <v>8245</v>
      </c>
      <c r="I504" s="11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8280</v>
      </c>
      <c r="O504" s="11">
        <v>1333</v>
      </c>
      <c r="P504">
        <v>761.57</v>
      </c>
      <c r="Q504" s="14" t="s">
        <v>8331</v>
      </c>
      <c r="R504" t="s">
        <v>8332</v>
      </c>
      <c r="S504" s="17">
        <v>40973.740451388891</v>
      </c>
      <c r="T504" s="17">
        <v>41003.698784722219</v>
      </c>
    </row>
    <row r="505" spans="1:20" ht="290" x14ac:dyDescent="0.35">
      <c r="A505">
        <v>1107</v>
      </c>
      <c r="B505" s="9" t="s">
        <v>1108</v>
      </c>
      <c r="C505" s="3" t="s">
        <v>5217</v>
      </c>
      <c r="D505" s="5">
        <v>10000</v>
      </c>
      <c r="E505" s="7">
        <v>5330</v>
      </c>
      <c r="F505" t="s">
        <v>8220</v>
      </c>
      <c r="G505" t="s">
        <v>8223</v>
      </c>
      <c r="H505" t="s">
        <v>8245</v>
      </c>
      <c r="I505" s="11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8280</v>
      </c>
      <c r="O505" s="11">
        <v>53</v>
      </c>
      <c r="P505">
        <v>0</v>
      </c>
      <c r="Q505" s="14" t="s">
        <v>8331</v>
      </c>
      <c r="R505" t="s">
        <v>8332</v>
      </c>
      <c r="S505" s="17">
        <v>41813.861388888887</v>
      </c>
      <c r="T505" s="17">
        <v>41843.861388888887</v>
      </c>
    </row>
    <row r="506" spans="1:20" ht="275.5" x14ac:dyDescent="0.35">
      <c r="A506">
        <v>1108</v>
      </c>
      <c r="B506" s="9" t="s">
        <v>1109</v>
      </c>
      <c r="C506" s="3" t="s">
        <v>5218</v>
      </c>
      <c r="D506" s="5">
        <v>25000</v>
      </c>
      <c r="E506" s="7">
        <v>5328</v>
      </c>
      <c r="F506" t="s">
        <v>8220</v>
      </c>
      <c r="G506" t="s">
        <v>8223</v>
      </c>
      <c r="H506" t="s">
        <v>8245</v>
      </c>
      <c r="I506" s="11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8280</v>
      </c>
      <c r="O506" s="11">
        <v>21</v>
      </c>
      <c r="P506">
        <v>253.71</v>
      </c>
      <c r="Q506" s="14" t="s">
        <v>8331</v>
      </c>
      <c r="R506" t="s">
        <v>8332</v>
      </c>
      <c r="S506" s="17">
        <v>40952.636979166666</v>
      </c>
      <c r="T506" s="17">
        <v>41012.595312500001</v>
      </c>
    </row>
    <row r="507" spans="1:20" ht="290" x14ac:dyDescent="0.35">
      <c r="A507">
        <v>1109</v>
      </c>
      <c r="B507" s="9" t="s">
        <v>1110</v>
      </c>
      <c r="C507" s="3" t="s">
        <v>5219</v>
      </c>
      <c r="D507" s="5">
        <v>10000</v>
      </c>
      <c r="E507" s="7">
        <v>5323.01</v>
      </c>
      <c r="F507" t="s">
        <v>8220</v>
      </c>
      <c r="G507" t="s">
        <v>8223</v>
      </c>
      <c r="H507" t="s">
        <v>8245</v>
      </c>
      <c r="I507" s="11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8280</v>
      </c>
      <c r="O507" s="11">
        <v>53</v>
      </c>
      <c r="P507">
        <v>1774.34</v>
      </c>
      <c r="Q507" s="14" t="s">
        <v>8331</v>
      </c>
      <c r="R507" t="s">
        <v>8332</v>
      </c>
      <c r="S507" s="17">
        <v>42662.752199074079</v>
      </c>
      <c r="T507" s="17">
        <v>42692.793865740736</v>
      </c>
    </row>
    <row r="508" spans="1:20" ht="232" x14ac:dyDescent="0.35">
      <c r="A508">
        <v>1110</v>
      </c>
      <c r="B508" s="9" t="s">
        <v>1111</v>
      </c>
      <c r="C508" s="3" t="s">
        <v>5220</v>
      </c>
      <c r="D508" s="5">
        <v>50000</v>
      </c>
      <c r="E508" s="7">
        <v>5322</v>
      </c>
      <c r="F508" t="s">
        <v>8220</v>
      </c>
      <c r="G508" t="s">
        <v>8223</v>
      </c>
      <c r="H508" t="s">
        <v>8245</v>
      </c>
      <c r="I508" s="11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8280</v>
      </c>
      <c r="O508" s="11">
        <v>11</v>
      </c>
      <c r="P508">
        <v>483.82</v>
      </c>
      <c r="Q508" s="14" t="s">
        <v>8331</v>
      </c>
      <c r="R508" t="s">
        <v>8332</v>
      </c>
      <c r="S508" s="17">
        <v>41220.933124999996</v>
      </c>
      <c r="T508" s="17">
        <v>41250.933124999996</v>
      </c>
    </row>
    <row r="509" spans="1:20" ht="290" x14ac:dyDescent="0.35">
      <c r="A509">
        <v>1111</v>
      </c>
      <c r="B509" s="9" t="s">
        <v>1112</v>
      </c>
      <c r="C509" s="3" t="s">
        <v>5221</v>
      </c>
      <c r="D509" s="5">
        <v>2500</v>
      </c>
      <c r="E509" s="7">
        <v>5308.26</v>
      </c>
      <c r="F509" t="s">
        <v>8220</v>
      </c>
      <c r="G509" t="s">
        <v>8223</v>
      </c>
      <c r="H509" t="s">
        <v>8245</v>
      </c>
      <c r="I509" s="11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8280</v>
      </c>
      <c r="O509" s="11">
        <v>212</v>
      </c>
      <c r="P509">
        <v>5308.26</v>
      </c>
      <c r="Q509" s="14" t="s">
        <v>8331</v>
      </c>
      <c r="R509" t="s">
        <v>8332</v>
      </c>
      <c r="S509" s="17">
        <v>42347.203587962969</v>
      </c>
      <c r="T509" s="17">
        <v>42377.203587962969</v>
      </c>
    </row>
    <row r="510" spans="1:20" ht="232" x14ac:dyDescent="0.35">
      <c r="A510">
        <v>1112</v>
      </c>
      <c r="B510" s="9" t="s">
        <v>1113</v>
      </c>
      <c r="C510" s="3" t="s">
        <v>5222</v>
      </c>
      <c r="D510" s="5">
        <v>88000</v>
      </c>
      <c r="E510" s="7">
        <v>5300</v>
      </c>
      <c r="F510" t="s">
        <v>8220</v>
      </c>
      <c r="G510" t="s">
        <v>8223</v>
      </c>
      <c r="H510" t="s">
        <v>8245</v>
      </c>
      <c r="I510" s="11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8280</v>
      </c>
      <c r="O510" s="11">
        <v>6</v>
      </c>
      <c r="P510">
        <v>16.989999999999998</v>
      </c>
      <c r="Q510" s="14" t="s">
        <v>8331</v>
      </c>
      <c r="R510" t="s">
        <v>8332</v>
      </c>
      <c r="S510" s="17">
        <v>41963.759386574078</v>
      </c>
      <c r="T510" s="17">
        <v>42023.354166666672</v>
      </c>
    </row>
    <row r="511" spans="1:20" ht="261" x14ac:dyDescent="0.35">
      <c r="A511">
        <v>1113</v>
      </c>
      <c r="B511" s="9" t="s">
        <v>1114</v>
      </c>
      <c r="C511" s="3" t="s">
        <v>5223</v>
      </c>
      <c r="D511" s="5">
        <v>1000</v>
      </c>
      <c r="E511" s="7">
        <v>5297</v>
      </c>
      <c r="F511" t="s">
        <v>8220</v>
      </c>
      <c r="G511" t="s">
        <v>8224</v>
      </c>
      <c r="H511" t="s">
        <v>8246</v>
      </c>
      <c r="I511" s="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8280</v>
      </c>
      <c r="O511" s="11">
        <v>530</v>
      </c>
      <c r="P511">
        <v>5297</v>
      </c>
      <c r="Q511" s="14" t="s">
        <v>8331</v>
      </c>
      <c r="R511" t="s">
        <v>8332</v>
      </c>
      <c r="S511" s="17">
        <v>41835.977083333331</v>
      </c>
      <c r="T511" s="17">
        <v>41865.977083333331</v>
      </c>
    </row>
    <row r="512" spans="1:20" ht="275.5" x14ac:dyDescent="0.35">
      <c r="A512">
        <v>1114</v>
      </c>
      <c r="B512" s="9" t="s">
        <v>1115</v>
      </c>
      <c r="C512" s="3" t="s">
        <v>5224</v>
      </c>
      <c r="D512" s="5">
        <v>6000</v>
      </c>
      <c r="E512" s="7">
        <v>5295</v>
      </c>
      <c r="F512" t="s">
        <v>8220</v>
      </c>
      <c r="G512" t="s">
        <v>8224</v>
      </c>
      <c r="H512" t="s">
        <v>8246</v>
      </c>
      <c r="I512" s="11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8280</v>
      </c>
      <c r="O512" s="11">
        <v>88</v>
      </c>
      <c r="P512">
        <v>1765</v>
      </c>
      <c r="Q512" s="14" t="s">
        <v>8331</v>
      </c>
      <c r="R512" t="s">
        <v>8332</v>
      </c>
      <c r="S512" s="17">
        <v>41526.345914351856</v>
      </c>
      <c r="T512" s="17">
        <v>41556.345914351856</v>
      </c>
    </row>
    <row r="513" spans="1:20" ht="261" x14ac:dyDescent="0.35">
      <c r="A513">
        <v>1115</v>
      </c>
      <c r="B513" s="9" t="s">
        <v>1116</v>
      </c>
      <c r="C513" s="3" t="s">
        <v>5225</v>
      </c>
      <c r="D513" s="5">
        <v>40000</v>
      </c>
      <c r="E513" s="7">
        <v>5291</v>
      </c>
      <c r="F513" t="s">
        <v>8220</v>
      </c>
      <c r="G513" t="s">
        <v>8223</v>
      </c>
      <c r="H513" t="s">
        <v>8245</v>
      </c>
      <c r="I513" s="11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8280</v>
      </c>
      <c r="O513" s="11">
        <v>13</v>
      </c>
      <c r="P513">
        <v>1322.75</v>
      </c>
      <c r="Q513" s="14" t="s">
        <v>8331</v>
      </c>
      <c r="R513" t="s">
        <v>8332</v>
      </c>
      <c r="S513" s="17">
        <v>42429.695543981477</v>
      </c>
      <c r="T513" s="17">
        <v>42459.653877314813</v>
      </c>
    </row>
    <row r="514" spans="1:20" ht="203" x14ac:dyDescent="0.35">
      <c r="A514">
        <v>1116</v>
      </c>
      <c r="B514" s="9" t="s">
        <v>1117</v>
      </c>
      <c r="C514" s="3" t="s">
        <v>5226</v>
      </c>
      <c r="D514" s="5">
        <v>500000</v>
      </c>
      <c r="E514" s="7">
        <v>5285</v>
      </c>
      <c r="F514" t="s">
        <v>8220</v>
      </c>
      <c r="G514" t="s">
        <v>8223</v>
      </c>
      <c r="H514" t="s">
        <v>8245</v>
      </c>
      <c r="I514" s="11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8280</v>
      </c>
      <c r="O514" s="11">
        <v>1</v>
      </c>
      <c r="P514">
        <v>528.5</v>
      </c>
      <c r="Q514" s="14" t="s">
        <v>8331</v>
      </c>
      <c r="R514" t="s">
        <v>8332</v>
      </c>
      <c r="S514" s="17">
        <v>41009.847314814811</v>
      </c>
      <c r="T514" s="17">
        <v>41069.847314814811</v>
      </c>
    </row>
    <row r="515" spans="1:20" ht="217.5" x14ac:dyDescent="0.35">
      <c r="A515">
        <v>1117</v>
      </c>
      <c r="B515" s="9" t="s">
        <v>1118</v>
      </c>
      <c r="C515" s="3" t="s">
        <v>5227</v>
      </c>
      <c r="D515" s="5">
        <v>1000</v>
      </c>
      <c r="E515" s="7">
        <v>5271</v>
      </c>
      <c r="F515" t="s">
        <v>8220</v>
      </c>
      <c r="G515" t="s">
        <v>8235</v>
      </c>
      <c r="H515" t="s">
        <v>8248</v>
      </c>
      <c r="I515" s="11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8280</v>
      </c>
      <c r="O515" s="11">
        <v>527</v>
      </c>
      <c r="P515">
        <v>658.88</v>
      </c>
      <c r="Q515" s="14" t="s">
        <v>8331</v>
      </c>
      <c r="R515" t="s">
        <v>8332</v>
      </c>
      <c r="S515" s="17">
        <v>42333.598530092597</v>
      </c>
      <c r="T515" s="17">
        <v>42363.598530092597</v>
      </c>
    </row>
    <row r="516" spans="1:20" ht="246.5" x14ac:dyDescent="0.35">
      <c r="A516">
        <v>1118</v>
      </c>
      <c r="B516" s="9" t="s">
        <v>1119</v>
      </c>
      <c r="C516" s="3" t="s">
        <v>5228</v>
      </c>
      <c r="D516" s="5">
        <v>4500</v>
      </c>
      <c r="E516" s="7">
        <v>5263</v>
      </c>
      <c r="F516" t="s">
        <v>8220</v>
      </c>
      <c r="G516" t="s">
        <v>8225</v>
      </c>
      <c r="H516" t="s">
        <v>8247</v>
      </c>
      <c r="I516" s="11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8280</v>
      </c>
      <c r="O516" s="11">
        <v>117</v>
      </c>
      <c r="P516">
        <v>1754.33</v>
      </c>
      <c r="Q516" s="14" t="s">
        <v>8331</v>
      </c>
      <c r="R516" t="s">
        <v>8332</v>
      </c>
      <c r="S516" s="17">
        <v>41704.16642361111</v>
      </c>
      <c r="T516" s="17">
        <v>41734.124756944446</v>
      </c>
    </row>
    <row r="517" spans="1:20" ht="275.5" x14ac:dyDescent="0.35">
      <c r="A517">
        <v>1119</v>
      </c>
      <c r="B517" s="9" t="s">
        <v>1120</v>
      </c>
      <c r="C517" s="3" t="s">
        <v>5229</v>
      </c>
      <c r="D517" s="5">
        <v>2100</v>
      </c>
      <c r="E517" s="7">
        <v>5260.92</v>
      </c>
      <c r="F517" t="s">
        <v>8220</v>
      </c>
      <c r="G517" t="s">
        <v>8223</v>
      </c>
      <c r="H517" t="s">
        <v>8245</v>
      </c>
      <c r="I517" s="11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8280</v>
      </c>
      <c r="O517" s="11">
        <v>251</v>
      </c>
      <c r="P517">
        <v>5260.92</v>
      </c>
      <c r="Q517" s="14" t="s">
        <v>8331</v>
      </c>
      <c r="R517" t="s">
        <v>8332</v>
      </c>
      <c r="S517" s="17">
        <v>41722.792407407411</v>
      </c>
      <c r="T517" s="17">
        <v>41735.792407407411</v>
      </c>
    </row>
    <row r="518" spans="1:20" ht="203" x14ac:dyDescent="0.35">
      <c r="A518">
        <v>1120</v>
      </c>
      <c r="B518" s="9" t="s">
        <v>1121</v>
      </c>
      <c r="C518" s="3" t="s">
        <v>5230</v>
      </c>
      <c r="D518" s="5">
        <v>25000</v>
      </c>
      <c r="E518" s="7">
        <v>5260</v>
      </c>
      <c r="F518" t="s">
        <v>8220</v>
      </c>
      <c r="G518" t="s">
        <v>8223</v>
      </c>
      <c r="H518" t="s">
        <v>8245</v>
      </c>
      <c r="I518" s="11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8280</v>
      </c>
      <c r="O518" s="11">
        <v>21</v>
      </c>
      <c r="P518">
        <v>0</v>
      </c>
      <c r="Q518" s="14" t="s">
        <v>8331</v>
      </c>
      <c r="R518" t="s">
        <v>8332</v>
      </c>
      <c r="S518" s="17">
        <v>40799.872685185182</v>
      </c>
      <c r="T518" s="17">
        <v>40844.872685185182</v>
      </c>
    </row>
    <row r="519" spans="1:20" ht="203" x14ac:dyDescent="0.35">
      <c r="A519">
        <v>1121</v>
      </c>
      <c r="B519" s="9" t="s">
        <v>1122</v>
      </c>
      <c r="C519" s="3" t="s">
        <v>5231</v>
      </c>
      <c r="D519" s="5">
        <v>250000</v>
      </c>
      <c r="E519" s="7">
        <v>5259</v>
      </c>
      <c r="F519" t="s">
        <v>8220</v>
      </c>
      <c r="G519" t="s">
        <v>8223</v>
      </c>
      <c r="H519" t="s">
        <v>8245</v>
      </c>
      <c r="I519" s="11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8280</v>
      </c>
      <c r="O519" s="11">
        <v>2</v>
      </c>
      <c r="P519">
        <v>1051.8</v>
      </c>
      <c r="Q519" s="14" t="s">
        <v>8331</v>
      </c>
      <c r="R519" t="s">
        <v>8332</v>
      </c>
      <c r="S519" s="17">
        <v>42412.934212962966</v>
      </c>
      <c r="T519" s="17">
        <v>42442.892546296294</v>
      </c>
    </row>
    <row r="520" spans="1:20" ht="275.5" x14ac:dyDescent="0.35">
      <c r="A520">
        <v>1122</v>
      </c>
      <c r="B520" s="9" t="s">
        <v>1123</v>
      </c>
      <c r="C520" s="3" t="s">
        <v>5232</v>
      </c>
      <c r="D520" s="5">
        <v>3200</v>
      </c>
      <c r="E520" s="7">
        <v>5258</v>
      </c>
      <c r="F520" t="s">
        <v>8220</v>
      </c>
      <c r="G520" t="s">
        <v>8224</v>
      </c>
      <c r="H520" t="s">
        <v>8246</v>
      </c>
      <c r="I520" s="11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8280</v>
      </c>
      <c r="O520" s="11">
        <v>164</v>
      </c>
      <c r="P520">
        <v>0</v>
      </c>
      <c r="Q520" s="14" t="s">
        <v>8331</v>
      </c>
      <c r="R520" t="s">
        <v>8332</v>
      </c>
      <c r="S520" s="17">
        <v>41410.703993055555</v>
      </c>
      <c r="T520" s="17">
        <v>41424.703993055555</v>
      </c>
    </row>
    <row r="521" spans="1:20" ht="261" x14ac:dyDescent="0.35">
      <c r="A521">
        <v>1123</v>
      </c>
      <c r="B521" s="9" t="s">
        <v>1124</v>
      </c>
      <c r="C521" s="3" t="s">
        <v>5233</v>
      </c>
      <c r="D521" s="5">
        <v>5000</v>
      </c>
      <c r="E521" s="7">
        <v>5250</v>
      </c>
      <c r="F521" t="s">
        <v>8220</v>
      </c>
      <c r="G521" t="s">
        <v>8223</v>
      </c>
      <c r="H521" t="s">
        <v>8245</v>
      </c>
      <c r="I521" s="1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8280</v>
      </c>
      <c r="O521" s="11">
        <v>105</v>
      </c>
      <c r="P521">
        <v>1750</v>
      </c>
      <c r="Q521" s="14" t="s">
        <v>8331</v>
      </c>
      <c r="R521" t="s">
        <v>8332</v>
      </c>
      <c r="S521" s="17">
        <v>41718.5237037037</v>
      </c>
      <c r="T521" s="17">
        <v>41748.5237037037</v>
      </c>
    </row>
    <row r="522" spans="1:20" ht="232" x14ac:dyDescent="0.35">
      <c r="A522">
        <v>1124</v>
      </c>
      <c r="B522" s="9" t="s">
        <v>1125</v>
      </c>
      <c r="C522" s="3" t="s">
        <v>5234</v>
      </c>
      <c r="D522" s="5">
        <v>90000</v>
      </c>
      <c r="E522" s="7">
        <v>5240</v>
      </c>
      <c r="F522" t="s">
        <v>8220</v>
      </c>
      <c r="G522" t="s">
        <v>8223</v>
      </c>
      <c r="H522" t="s">
        <v>8245</v>
      </c>
      <c r="I522" s="11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8281</v>
      </c>
      <c r="O522" s="11">
        <v>6</v>
      </c>
      <c r="P522">
        <v>748.57</v>
      </c>
      <c r="Q522" s="14" t="s">
        <v>8331</v>
      </c>
      <c r="R522" t="s">
        <v>8333</v>
      </c>
      <c r="S522" s="17">
        <v>42094.667256944449</v>
      </c>
      <c r="T522" s="17">
        <v>42124.667256944449</v>
      </c>
    </row>
    <row r="523" spans="1:20" ht="261" x14ac:dyDescent="0.35">
      <c r="A523">
        <v>1125</v>
      </c>
      <c r="B523" s="9" t="s">
        <v>1126</v>
      </c>
      <c r="C523" s="3" t="s">
        <v>5235</v>
      </c>
      <c r="D523" s="5">
        <v>3000</v>
      </c>
      <c r="E523" s="7">
        <v>5236</v>
      </c>
      <c r="F523" t="s">
        <v>8220</v>
      </c>
      <c r="G523" t="s">
        <v>8224</v>
      </c>
      <c r="H523" t="s">
        <v>8246</v>
      </c>
      <c r="I523" s="11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8281</v>
      </c>
      <c r="O523" s="11">
        <v>175</v>
      </c>
      <c r="P523">
        <v>0</v>
      </c>
      <c r="Q523" s="14" t="s">
        <v>8331</v>
      </c>
      <c r="R523" t="s">
        <v>8333</v>
      </c>
      <c r="S523" s="17">
        <v>42212.624189814815</v>
      </c>
      <c r="T523" s="17">
        <v>42272.624189814815</v>
      </c>
    </row>
    <row r="524" spans="1:20" ht="203" x14ac:dyDescent="0.35">
      <c r="A524">
        <v>1126</v>
      </c>
      <c r="B524" s="9" t="s">
        <v>1127</v>
      </c>
      <c r="C524" s="3" t="s">
        <v>5236</v>
      </c>
      <c r="D524" s="5">
        <v>2000</v>
      </c>
      <c r="E524" s="7">
        <v>5235</v>
      </c>
      <c r="F524" t="s">
        <v>8220</v>
      </c>
      <c r="G524" t="s">
        <v>8223</v>
      </c>
      <c r="H524" t="s">
        <v>8245</v>
      </c>
      <c r="I524" s="11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8281</v>
      </c>
      <c r="O524" s="11">
        <v>262</v>
      </c>
      <c r="P524">
        <v>2617.5</v>
      </c>
      <c r="Q524" s="14" t="s">
        <v>8331</v>
      </c>
      <c r="R524" t="s">
        <v>8333</v>
      </c>
      <c r="S524" s="17">
        <v>42535.327476851846</v>
      </c>
      <c r="T524" s="17">
        <v>42565.327476851846</v>
      </c>
    </row>
    <row r="525" spans="1:20" ht="275.5" x14ac:dyDescent="0.35">
      <c r="A525">
        <v>1127</v>
      </c>
      <c r="B525" s="9" t="s">
        <v>1128</v>
      </c>
      <c r="C525" s="3" t="s">
        <v>5237</v>
      </c>
      <c r="D525" s="5">
        <v>35000</v>
      </c>
      <c r="E525" s="7">
        <v>5234</v>
      </c>
      <c r="F525" t="s">
        <v>8220</v>
      </c>
      <c r="G525" t="s">
        <v>8223</v>
      </c>
      <c r="H525" t="s">
        <v>8245</v>
      </c>
      <c r="I525" s="11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8281</v>
      </c>
      <c r="O525" s="11">
        <v>15</v>
      </c>
      <c r="P525">
        <v>227.57</v>
      </c>
      <c r="Q525" s="14" t="s">
        <v>8331</v>
      </c>
      <c r="R525" t="s">
        <v>8333</v>
      </c>
      <c r="S525" s="17">
        <v>41926.854166666664</v>
      </c>
      <c r="T525" s="17">
        <v>41957.895833333328</v>
      </c>
    </row>
    <row r="526" spans="1:20" ht="29" x14ac:dyDescent="0.35">
      <c r="A526">
        <v>1128</v>
      </c>
      <c r="B526" s="9" t="s">
        <v>1129</v>
      </c>
      <c r="C526" s="3" t="s">
        <v>5238</v>
      </c>
      <c r="D526" s="5">
        <v>1000</v>
      </c>
      <c r="E526" s="7">
        <v>5233</v>
      </c>
      <c r="F526" t="s">
        <v>8220</v>
      </c>
      <c r="G526" t="s">
        <v>8224</v>
      </c>
      <c r="H526" t="s">
        <v>8246</v>
      </c>
      <c r="I526" s="11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8281</v>
      </c>
      <c r="O526" s="11">
        <v>523</v>
      </c>
      <c r="P526">
        <v>5233</v>
      </c>
      <c r="Q526" s="14" t="s">
        <v>8331</v>
      </c>
      <c r="R526" t="s">
        <v>8333</v>
      </c>
      <c r="S526" s="17">
        <v>41828.649502314816</v>
      </c>
      <c r="T526" s="17">
        <v>41858.649502314816</v>
      </c>
    </row>
    <row r="527" spans="1:20" ht="217.5" x14ac:dyDescent="0.35">
      <c r="A527">
        <v>1129</v>
      </c>
      <c r="B527" s="9" t="s">
        <v>1130</v>
      </c>
      <c r="C527" s="3" t="s">
        <v>5239</v>
      </c>
      <c r="D527" s="5">
        <v>20000</v>
      </c>
      <c r="E527" s="7">
        <v>5232</v>
      </c>
      <c r="F527" t="s">
        <v>8220</v>
      </c>
      <c r="G527" t="s">
        <v>8223</v>
      </c>
      <c r="H527" t="s">
        <v>8245</v>
      </c>
      <c r="I527" s="11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8281</v>
      </c>
      <c r="O527" s="11">
        <v>26</v>
      </c>
      <c r="P527">
        <v>2616</v>
      </c>
      <c r="Q527" s="14" t="s">
        <v>8331</v>
      </c>
      <c r="R527" t="s">
        <v>8333</v>
      </c>
      <c r="S527" s="17">
        <v>42496.264965277776</v>
      </c>
      <c r="T527" s="17">
        <v>42526.264965277776</v>
      </c>
    </row>
    <row r="528" spans="1:20" ht="290" x14ac:dyDescent="0.35">
      <c r="A528">
        <v>1130</v>
      </c>
      <c r="B528" s="9" t="s">
        <v>1131</v>
      </c>
      <c r="C528" s="3" t="s">
        <v>5240</v>
      </c>
      <c r="D528" s="5">
        <v>5000</v>
      </c>
      <c r="E528" s="7">
        <v>5226</v>
      </c>
      <c r="F528" t="s">
        <v>8220</v>
      </c>
      <c r="G528" t="s">
        <v>8223</v>
      </c>
      <c r="H528" t="s">
        <v>8245</v>
      </c>
      <c r="I528" s="11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8281</v>
      </c>
      <c r="O528" s="11">
        <v>105</v>
      </c>
      <c r="P528">
        <v>1742</v>
      </c>
      <c r="Q528" s="14" t="s">
        <v>8331</v>
      </c>
      <c r="R528" t="s">
        <v>8333</v>
      </c>
      <c r="S528" s="17">
        <v>41908.996527777781</v>
      </c>
      <c r="T528" s="17">
        <v>41969.038194444445</v>
      </c>
    </row>
    <row r="529" spans="1:20" ht="246.5" x14ac:dyDescent="0.35">
      <c r="A529">
        <v>1131</v>
      </c>
      <c r="B529" s="9" t="s">
        <v>1132</v>
      </c>
      <c r="C529" s="3" t="s">
        <v>5241</v>
      </c>
      <c r="D529" s="5">
        <v>40000</v>
      </c>
      <c r="E529" s="7">
        <v>5226</v>
      </c>
      <c r="F529" t="s">
        <v>8220</v>
      </c>
      <c r="G529" t="s">
        <v>8225</v>
      </c>
      <c r="H529" t="s">
        <v>8247</v>
      </c>
      <c r="I529" s="11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8281</v>
      </c>
      <c r="O529" s="11">
        <v>13</v>
      </c>
      <c r="P529">
        <v>0</v>
      </c>
      <c r="Q529" s="14" t="s">
        <v>8331</v>
      </c>
      <c r="R529" t="s">
        <v>8333</v>
      </c>
      <c r="S529" s="17">
        <v>42332.908194444448</v>
      </c>
      <c r="T529" s="17">
        <v>42362.908194444448</v>
      </c>
    </row>
    <row r="530" spans="1:20" ht="232" x14ac:dyDescent="0.35">
      <c r="A530">
        <v>1132</v>
      </c>
      <c r="B530" s="9" t="s">
        <v>1133</v>
      </c>
      <c r="C530" s="3" t="s">
        <v>5242</v>
      </c>
      <c r="D530" s="5">
        <v>10000</v>
      </c>
      <c r="E530" s="7">
        <v>5222</v>
      </c>
      <c r="F530" t="s">
        <v>8220</v>
      </c>
      <c r="G530" t="s">
        <v>8228</v>
      </c>
      <c r="H530" t="s">
        <v>8250</v>
      </c>
      <c r="I530" s="11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8281</v>
      </c>
      <c r="O530" s="11">
        <v>52</v>
      </c>
      <c r="P530">
        <v>401.69</v>
      </c>
      <c r="Q530" s="14" t="s">
        <v>8331</v>
      </c>
      <c r="R530" t="s">
        <v>8333</v>
      </c>
      <c r="S530" s="17">
        <v>42706.115405092598</v>
      </c>
      <c r="T530" s="17">
        <v>42736.115405092598</v>
      </c>
    </row>
    <row r="531" spans="1:20" ht="246.5" x14ac:dyDescent="0.35">
      <c r="A531">
        <v>1133</v>
      </c>
      <c r="B531" s="9" t="s">
        <v>1134</v>
      </c>
      <c r="C531" s="3" t="s">
        <v>5243</v>
      </c>
      <c r="D531" s="5">
        <v>3000</v>
      </c>
      <c r="E531" s="7">
        <v>5221</v>
      </c>
      <c r="F531" t="s">
        <v>8220</v>
      </c>
      <c r="G531" t="s">
        <v>8224</v>
      </c>
      <c r="H531" t="s">
        <v>8246</v>
      </c>
      <c r="I531" s="1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8281</v>
      </c>
      <c r="O531" s="11">
        <v>174</v>
      </c>
      <c r="P531">
        <v>5221</v>
      </c>
      <c r="Q531" s="14" t="s">
        <v>8331</v>
      </c>
      <c r="R531" t="s">
        <v>8333</v>
      </c>
      <c r="S531" s="17">
        <v>41821.407187500001</v>
      </c>
      <c r="T531" s="17">
        <v>41851.407187500001</v>
      </c>
    </row>
    <row r="532" spans="1:20" ht="232" x14ac:dyDescent="0.35">
      <c r="A532">
        <v>1134</v>
      </c>
      <c r="B532" s="9" t="s">
        <v>1135</v>
      </c>
      <c r="C532" s="3" t="s">
        <v>5244</v>
      </c>
      <c r="D532" s="5">
        <v>25000</v>
      </c>
      <c r="E532" s="7">
        <v>5221</v>
      </c>
      <c r="F532" t="s">
        <v>8220</v>
      </c>
      <c r="G532" t="s">
        <v>8225</v>
      </c>
      <c r="H532" t="s">
        <v>8247</v>
      </c>
      <c r="I532" s="11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8281</v>
      </c>
      <c r="O532" s="11">
        <v>21</v>
      </c>
      <c r="P532">
        <v>5221</v>
      </c>
      <c r="Q532" s="14" t="s">
        <v>8331</v>
      </c>
      <c r="R532" t="s">
        <v>8333</v>
      </c>
      <c r="S532" s="17">
        <v>41958.285046296296</v>
      </c>
      <c r="T532" s="17">
        <v>41972.189583333333</v>
      </c>
    </row>
    <row r="533" spans="1:20" ht="246.5" x14ac:dyDescent="0.35">
      <c r="A533">
        <v>1135</v>
      </c>
      <c r="B533" s="9" t="s">
        <v>1136</v>
      </c>
      <c r="C533" s="3" t="s">
        <v>5245</v>
      </c>
      <c r="D533" s="5">
        <v>1000</v>
      </c>
      <c r="E533" s="7">
        <v>5212</v>
      </c>
      <c r="F533" t="s">
        <v>8220</v>
      </c>
      <c r="G533" t="s">
        <v>8235</v>
      </c>
      <c r="H533" t="s">
        <v>8248</v>
      </c>
      <c r="I533" s="11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8281</v>
      </c>
      <c r="O533" s="11">
        <v>521</v>
      </c>
      <c r="P533">
        <v>5212</v>
      </c>
      <c r="Q533" s="14" t="s">
        <v>8331</v>
      </c>
      <c r="R533" t="s">
        <v>8333</v>
      </c>
      <c r="S533" s="17">
        <v>42558.989513888882</v>
      </c>
      <c r="T533" s="17">
        <v>42588.989513888882</v>
      </c>
    </row>
    <row r="534" spans="1:20" ht="261" x14ac:dyDescent="0.35">
      <c r="A534">
        <v>1136</v>
      </c>
      <c r="B534" s="9" t="s">
        <v>1137</v>
      </c>
      <c r="C534" s="3" t="s">
        <v>5246</v>
      </c>
      <c r="D534" s="5">
        <v>4190</v>
      </c>
      <c r="E534" s="7">
        <v>5202.5</v>
      </c>
      <c r="F534" t="s">
        <v>8220</v>
      </c>
      <c r="G534" t="s">
        <v>8229</v>
      </c>
      <c r="H534" t="s">
        <v>8248</v>
      </c>
      <c r="I534" s="11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8281</v>
      </c>
      <c r="O534" s="11">
        <v>124</v>
      </c>
      <c r="P534">
        <v>867.08</v>
      </c>
      <c r="Q534" s="14" t="s">
        <v>8331</v>
      </c>
      <c r="R534" t="s">
        <v>8333</v>
      </c>
      <c r="S534" s="17">
        <v>42327.671631944439</v>
      </c>
      <c r="T534" s="17">
        <v>42357.671631944439</v>
      </c>
    </row>
    <row r="535" spans="1:20" ht="261" x14ac:dyDescent="0.35">
      <c r="A535">
        <v>1137</v>
      </c>
      <c r="B535" s="9" t="s">
        <v>1138</v>
      </c>
      <c r="C535" s="3" t="s">
        <v>5247</v>
      </c>
      <c r="D535" s="5">
        <v>25000</v>
      </c>
      <c r="E535" s="7">
        <v>5200</v>
      </c>
      <c r="F535" t="s">
        <v>8220</v>
      </c>
      <c r="G535" t="s">
        <v>8223</v>
      </c>
      <c r="H535" t="s">
        <v>8245</v>
      </c>
      <c r="I535" s="11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8281</v>
      </c>
      <c r="O535" s="11">
        <v>21</v>
      </c>
      <c r="P535">
        <v>133.33000000000001</v>
      </c>
      <c r="Q535" s="14" t="s">
        <v>8331</v>
      </c>
      <c r="R535" t="s">
        <v>8333</v>
      </c>
      <c r="S535" s="17">
        <v>42453.819687499999</v>
      </c>
      <c r="T535" s="17">
        <v>42483.819687499999</v>
      </c>
    </row>
    <row r="536" spans="1:20" ht="261" x14ac:dyDescent="0.35">
      <c r="A536">
        <v>1138</v>
      </c>
      <c r="B536" s="9" t="s">
        <v>1139</v>
      </c>
      <c r="C536" s="3" t="s">
        <v>5248</v>
      </c>
      <c r="D536" s="5">
        <v>35000</v>
      </c>
      <c r="E536" s="7">
        <v>5200</v>
      </c>
      <c r="F536" t="s">
        <v>8220</v>
      </c>
      <c r="G536" t="s">
        <v>8223</v>
      </c>
      <c r="H536" t="s">
        <v>8245</v>
      </c>
      <c r="I536" s="11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8281</v>
      </c>
      <c r="O536" s="11">
        <v>15</v>
      </c>
      <c r="P536">
        <v>1300</v>
      </c>
      <c r="Q536" s="14" t="s">
        <v>8331</v>
      </c>
      <c r="R536" t="s">
        <v>8333</v>
      </c>
      <c r="S536" s="17">
        <v>42736.9066087963</v>
      </c>
      <c r="T536" s="17">
        <v>42756.9066087963</v>
      </c>
    </row>
    <row r="537" spans="1:20" ht="290" x14ac:dyDescent="0.35">
      <c r="A537">
        <v>1139</v>
      </c>
      <c r="B537" s="9" t="s">
        <v>1140</v>
      </c>
      <c r="C537" s="3" t="s">
        <v>5249</v>
      </c>
      <c r="D537" s="5">
        <v>8000</v>
      </c>
      <c r="E537" s="7">
        <v>5195</v>
      </c>
      <c r="F537" t="s">
        <v>8220</v>
      </c>
      <c r="G537" t="s">
        <v>8223</v>
      </c>
      <c r="H537" t="s">
        <v>8245</v>
      </c>
      <c r="I537" s="11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 s="11">
        <v>65</v>
      </c>
      <c r="P537">
        <v>5195</v>
      </c>
      <c r="Q537" s="14" t="s">
        <v>8331</v>
      </c>
      <c r="R537" t="s">
        <v>8333</v>
      </c>
      <c r="S537" s="17">
        <v>41975.347523148142</v>
      </c>
      <c r="T537" s="17">
        <v>42005.347523148142</v>
      </c>
    </row>
    <row r="538" spans="1:20" ht="217.5" x14ac:dyDescent="0.35">
      <c r="A538">
        <v>1140</v>
      </c>
      <c r="B538" s="9" t="s">
        <v>1141</v>
      </c>
      <c r="C538" s="3" t="s">
        <v>5250</v>
      </c>
      <c r="D538" s="5">
        <v>5000</v>
      </c>
      <c r="E538" s="7">
        <v>5186</v>
      </c>
      <c r="F538" t="s">
        <v>8220</v>
      </c>
      <c r="G538" t="s">
        <v>8224</v>
      </c>
      <c r="H538" t="s">
        <v>8246</v>
      </c>
      <c r="I538" s="11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8281</v>
      </c>
      <c r="O538" s="11">
        <v>104</v>
      </c>
      <c r="P538">
        <v>0</v>
      </c>
      <c r="Q538" s="14" t="s">
        <v>8331</v>
      </c>
      <c r="R538" t="s">
        <v>8333</v>
      </c>
      <c r="S538" s="17">
        <v>42192.462048611109</v>
      </c>
      <c r="T538" s="17">
        <v>42222.462048611109</v>
      </c>
    </row>
    <row r="539" spans="1:20" ht="72.5" x14ac:dyDescent="0.35">
      <c r="A539">
        <v>1141</v>
      </c>
      <c r="B539" s="9" t="s">
        <v>1142</v>
      </c>
      <c r="C539" s="3" t="s">
        <v>5251</v>
      </c>
      <c r="D539" s="5">
        <v>500</v>
      </c>
      <c r="E539" s="7">
        <v>5176</v>
      </c>
      <c r="F539" t="s">
        <v>8220</v>
      </c>
      <c r="G539" t="s">
        <v>8235</v>
      </c>
      <c r="H539" t="s">
        <v>8248</v>
      </c>
      <c r="I539" s="11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8281</v>
      </c>
      <c r="O539" s="11">
        <v>1035</v>
      </c>
      <c r="P539">
        <v>0</v>
      </c>
      <c r="Q539" s="14" t="s">
        <v>8331</v>
      </c>
      <c r="R539" t="s">
        <v>8333</v>
      </c>
      <c r="S539" s="17">
        <v>42164.699652777781</v>
      </c>
      <c r="T539" s="17">
        <v>42194.699652777781</v>
      </c>
    </row>
    <row r="540" spans="1:20" ht="275.5" x14ac:dyDescent="0.35">
      <c r="A540">
        <v>1142</v>
      </c>
      <c r="B540" s="9" t="s">
        <v>1143</v>
      </c>
      <c r="C540" s="3" t="s">
        <v>5252</v>
      </c>
      <c r="D540" s="5">
        <v>4000</v>
      </c>
      <c r="E540" s="7">
        <v>5175</v>
      </c>
      <c r="F540" t="s">
        <v>8220</v>
      </c>
      <c r="G540" t="s">
        <v>8223</v>
      </c>
      <c r="H540" t="s">
        <v>8245</v>
      </c>
      <c r="I540" s="11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8281</v>
      </c>
      <c r="O540" s="11">
        <v>129</v>
      </c>
      <c r="P540">
        <v>0</v>
      </c>
      <c r="Q540" s="14" t="s">
        <v>8331</v>
      </c>
      <c r="R540" t="s">
        <v>8333</v>
      </c>
      <c r="S540" s="17">
        <v>42022.006099537044</v>
      </c>
      <c r="T540" s="17">
        <v>42052.006099537044</v>
      </c>
    </row>
    <row r="541" spans="1:20" ht="246.5" x14ac:dyDescent="0.35">
      <c r="A541">
        <v>1143</v>
      </c>
      <c r="B541" s="9" t="s">
        <v>1144</v>
      </c>
      <c r="C541" s="3" t="s">
        <v>5253</v>
      </c>
      <c r="D541" s="5">
        <v>45000</v>
      </c>
      <c r="E541" s="7">
        <v>5167</v>
      </c>
      <c r="F541" t="s">
        <v>8220</v>
      </c>
      <c r="G541" t="s">
        <v>8223</v>
      </c>
      <c r="H541" t="s">
        <v>8245</v>
      </c>
      <c r="I541" s="1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8281</v>
      </c>
      <c r="O541" s="11">
        <v>11</v>
      </c>
      <c r="P541">
        <v>645.88</v>
      </c>
      <c r="Q541" s="14" t="s">
        <v>8331</v>
      </c>
      <c r="R541" t="s">
        <v>8333</v>
      </c>
      <c r="S541" s="17">
        <v>42325.19358796296</v>
      </c>
      <c r="T541" s="17">
        <v>42355.19358796296</v>
      </c>
    </row>
    <row r="542" spans="1:20" ht="203" x14ac:dyDescent="0.35">
      <c r="A542">
        <v>1144</v>
      </c>
      <c r="B542" s="9" t="s">
        <v>1145</v>
      </c>
      <c r="C542" s="3" t="s">
        <v>5254</v>
      </c>
      <c r="D542" s="5">
        <v>9300</v>
      </c>
      <c r="E542" s="7">
        <v>5157</v>
      </c>
      <c r="F542" t="s">
        <v>8220</v>
      </c>
      <c r="G542" t="s">
        <v>8223</v>
      </c>
      <c r="H542" t="s">
        <v>8245</v>
      </c>
      <c r="I542" s="11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8282</v>
      </c>
      <c r="O542" s="11">
        <v>55</v>
      </c>
      <c r="P542">
        <v>0</v>
      </c>
      <c r="Q542" s="14" t="s">
        <v>8334</v>
      </c>
      <c r="R542" t="s">
        <v>8335</v>
      </c>
      <c r="S542" s="17">
        <v>42093.181944444441</v>
      </c>
      <c r="T542" s="17">
        <v>42123.181944444441</v>
      </c>
    </row>
    <row r="543" spans="1:20" ht="217.5" x14ac:dyDescent="0.35">
      <c r="A543">
        <v>1145</v>
      </c>
      <c r="B543" s="9" t="s">
        <v>1146</v>
      </c>
      <c r="C543" s="3" t="s">
        <v>5255</v>
      </c>
      <c r="D543" s="5">
        <v>80000</v>
      </c>
      <c r="E543" s="7">
        <v>5145</v>
      </c>
      <c r="F543" t="s">
        <v>8220</v>
      </c>
      <c r="G543" t="s">
        <v>8223</v>
      </c>
      <c r="H543" t="s">
        <v>8245</v>
      </c>
      <c r="I543" s="11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8282</v>
      </c>
      <c r="O543" s="11">
        <v>6</v>
      </c>
      <c r="P543">
        <v>5145</v>
      </c>
      <c r="Q543" s="14" t="s">
        <v>8334</v>
      </c>
      <c r="R543" t="s">
        <v>8335</v>
      </c>
      <c r="S543" s="17">
        <v>41854.747592592597</v>
      </c>
      <c r="T543" s="17">
        <v>41914.747592592597</v>
      </c>
    </row>
    <row r="544" spans="1:20" ht="188.5" x14ac:dyDescent="0.35">
      <c r="A544">
        <v>1146</v>
      </c>
      <c r="B544" s="9" t="s">
        <v>1147</v>
      </c>
      <c r="C544" s="3" t="s">
        <v>5256</v>
      </c>
      <c r="D544" s="5">
        <v>6000</v>
      </c>
      <c r="E544" s="7">
        <v>5135</v>
      </c>
      <c r="F544" t="s">
        <v>8220</v>
      </c>
      <c r="G544" t="s">
        <v>8223</v>
      </c>
      <c r="H544" t="s">
        <v>8245</v>
      </c>
      <c r="I544" s="11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8282</v>
      </c>
      <c r="O544" s="11">
        <v>86</v>
      </c>
      <c r="P544">
        <v>427.92</v>
      </c>
      <c r="Q544" s="14" t="s">
        <v>8334</v>
      </c>
      <c r="R544" t="s">
        <v>8335</v>
      </c>
      <c r="S544" s="17">
        <v>41723.9533912037</v>
      </c>
      <c r="T544" s="17">
        <v>41761.9533912037</v>
      </c>
    </row>
    <row r="545" spans="1:20" ht="261" x14ac:dyDescent="0.35">
      <c r="A545">
        <v>1147</v>
      </c>
      <c r="B545" s="9" t="s">
        <v>1148</v>
      </c>
      <c r="C545" s="3" t="s">
        <v>5257</v>
      </c>
      <c r="D545" s="5">
        <v>25000</v>
      </c>
      <c r="E545" s="7">
        <v>5116.18</v>
      </c>
      <c r="F545" t="s">
        <v>8220</v>
      </c>
      <c r="G545" t="s">
        <v>8228</v>
      </c>
      <c r="H545" t="s">
        <v>8250</v>
      </c>
      <c r="I545" s="11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8282</v>
      </c>
      <c r="O545" s="11">
        <v>20</v>
      </c>
      <c r="P545">
        <v>0</v>
      </c>
      <c r="Q545" s="14" t="s">
        <v>8334</v>
      </c>
      <c r="R545" t="s">
        <v>8335</v>
      </c>
      <c r="S545" s="17">
        <v>41871.972025462965</v>
      </c>
      <c r="T545" s="17">
        <v>41931.972025462965</v>
      </c>
    </row>
    <row r="546" spans="1:20" ht="159.5" x14ac:dyDescent="0.35">
      <c r="A546">
        <v>1148</v>
      </c>
      <c r="B546" s="9" t="s">
        <v>1149</v>
      </c>
      <c r="C546" s="3" t="s">
        <v>5258</v>
      </c>
      <c r="D546" s="5">
        <v>15000</v>
      </c>
      <c r="E546" s="7">
        <v>5116</v>
      </c>
      <c r="F546" t="s">
        <v>8220</v>
      </c>
      <c r="G546" t="s">
        <v>8223</v>
      </c>
      <c r="H546" t="s">
        <v>8245</v>
      </c>
      <c r="I546" s="11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8282</v>
      </c>
      <c r="O546" s="11">
        <v>34</v>
      </c>
      <c r="P546">
        <v>1705.33</v>
      </c>
      <c r="Q546" s="14" t="s">
        <v>8334</v>
      </c>
      <c r="R546" t="s">
        <v>8335</v>
      </c>
      <c r="S546" s="17">
        <v>42675.171076388884</v>
      </c>
      <c r="T546" s="17">
        <v>42705.212743055556</v>
      </c>
    </row>
    <row r="547" spans="1:20" ht="101.5" x14ac:dyDescent="0.35">
      <c r="A547">
        <v>1149</v>
      </c>
      <c r="B547" s="9" t="s">
        <v>1150</v>
      </c>
      <c r="C547" s="3" t="s">
        <v>5259</v>
      </c>
      <c r="D547" s="5">
        <v>50000</v>
      </c>
      <c r="E547" s="7">
        <v>5105</v>
      </c>
      <c r="F547" t="s">
        <v>8220</v>
      </c>
      <c r="G547" t="s">
        <v>8223</v>
      </c>
      <c r="H547" t="s">
        <v>8245</v>
      </c>
      <c r="I547" s="11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8282</v>
      </c>
      <c r="O547" s="11">
        <v>10</v>
      </c>
      <c r="P547">
        <v>2552.5</v>
      </c>
      <c r="Q547" s="14" t="s">
        <v>8334</v>
      </c>
      <c r="R547" t="s">
        <v>8335</v>
      </c>
      <c r="S547" s="17">
        <v>42507.71025462963</v>
      </c>
      <c r="T547" s="17">
        <v>42537.71025462963</v>
      </c>
    </row>
    <row r="548" spans="1:20" ht="130.5" x14ac:dyDescent="0.35">
      <c r="A548">
        <v>1150</v>
      </c>
      <c r="B548" s="9" t="s">
        <v>1151</v>
      </c>
      <c r="C548" s="3" t="s">
        <v>5260</v>
      </c>
      <c r="D548" s="5">
        <v>2500</v>
      </c>
      <c r="E548" s="7">
        <v>5103</v>
      </c>
      <c r="F548" t="s">
        <v>8220</v>
      </c>
      <c r="G548" t="s">
        <v>8223</v>
      </c>
      <c r="H548" t="s">
        <v>8245</v>
      </c>
      <c r="I548" s="11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8282</v>
      </c>
      <c r="O548" s="11">
        <v>204</v>
      </c>
      <c r="P548">
        <v>850.5</v>
      </c>
      <c r="Q548" s="14" t="s">
        <v>8334</v>
      </c>
      <c r="R548" t="s">
        <v>8335</v>
      </c>
      <c r="S548" s="17">
        <v>42317.954571759255</v>
      </c>
      <c r="T548" s="17">
        <v>42377.954571759255</v>
      </c>
    </row>
    <row r="549" spans="1:20" ht="290" x14ac:dyDescent="0.35">
      <c r="A549">
        <v>1151</v>
      </c>
      <c r="B549" s="9" t="s">
        <v>1152</v>
      </c>
      <c r="C549" s="3" t="s">
        <v>5261</v>
      </c>
      <c r="D549" s="5">
        <v>25000</v>
      </c>
      <c r="E549" s="7">
        <v>5100</v>
      </c>
      <c r="F549" t="s">
        <v>8220</v>
      </c>
      <c r="G549" t="s">
        <v>8223</v>
      </c>
      <c r="H549" t="s">
        <v>8245</v>
      </c>
      <c r="I549" s="11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8282</v>
      </c>
      <c r="O549" s="11">
        <v>20</v>
      </c>
      <c r="P549">
        <v>0</v>
      </c>
      <c r="Q549" s="14" t="s">
        <v>8334</v>
      </c>
      <c r="R549" t="s">
        <v>8335</v>
      </c>
      <c r="S549" s="17">
        <v>42224.102581018517</v>
      </c>
      <c r="T549" s="17">
        <v>42254.102581018517</v>
      </c>
    </row>
    <row r="550" spans="1:20" ht="72.5" x14ac:dyDescent="0.35">
      <c r="A550">
        <v>1152</v>
      </c>
      <c r="B550" s="9" t="s">
        <v>1153</v>
      </c>
      <c r="C550" s="3" t="s">
        <v>5262</v>
      </c>
      <c r="D550" s="5">
        <v>16000</v>
      </c>
      <c r="E550" s="7">
        <v>5100</v>
      </c>
      <c r="F550" t="s">
        <v>8220</v>
      </c>
      <c r="G550" t="s">
        <v>8223</v>
      </c>
      <c r="H550" t="s">
        <v>8245</v>
      </c>
      <c r="I550" s="11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8282</v>
      </c>
      <c r="O550" s="11">
        <v>32</v>
      </c>
      <c r="P550">
        <v>340</v>
      </c>
      <c r="Q550" s="14" t="s">
        <v>8334</v>
      </c>
      <c r="R550" t="s">
        <v>8335</v>
      </c>
      <c r="S550" s="17">
        <v>42109.709629629629</v>
      </c>
      <c r="T550" s="17">
        <v>42139.709629629629</v>
      </c>
    </row>
    <row r="551" spans="1:20" ht="145" x14ac:dyDescent="0.35">
      <c r="A551">
        <v>1153</v>
      </c>
      <c r="B551" s="9" t="s">
        <v>1154</v>
      </c>
      <c r="C551" s="3" t="s">
        <v>5263</v>
      </c>
      <c r="D551" s="5">
        <v>8000</v>
      </c>
      <c r="E551" s="7">
        <v>5096</v>
      </c>
      <c r="F551" t="s">
        <v>8220</v>
      </c>
      <c r="G551" t="s">
        <v>8223</v>
      </c>
      <c r="H551" t="s">
        <v>8245</v>
      </c>
      <c r="I551" s="1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8282</v>
      </c>
      <c r="O551" s="11">
        <v>64</v>
      </c>
      <c r="P551">
        <v>5096</v>
      </c>
      <c r="Q551" s="14" t="s">
        <v>8334</v>
      </c>
      <c r="R551" t="s">
        <v>8335</v>
      </c>
      <c r="S551" s="17">
        <v>42143.714178240742</v>
      </c>
      <c r="T551" s="17">
        <v>42173.714178240742</v>
      </c>
    </row>
    <row r="552" spans="1:20" ht="246.5" x14ac:dyDescent="0.35">
      <c r="A552">
        <v>1154</v>
      </c>
      <c r="B552" s="9" t="s">
        <v>1155</v>
      </c>
      <c r="C552" s="3" t="s">
        <v>5264</v>
      </c>
      <c r="D552" s="5">
        <v>5000</v>
      </c>
      <c r="E552" s="7">
        <v>5087</v>
      </c>
      <c r="F552" t="s">
        <v>8220</v>
      </c>
      <c r="G552" t="s">
        <v>8223</v>
      </c>
      <c r="H552" t="s">
        <v>8245</v>
      </c>
      <c r="I552" s="11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8282</v>
      </c>
      <c r="O552" s="11">
        <v>102</v>
      </c>
      <c r="P552">
        <v>1695.67</v>
      </c>
      <c r="Q552" s="14" t="s">
        <v>8334</v>
      </c>
      <c r="R552" t="s">
        <v>8335</v>
      </c>
      <c r="S552" s="17">
        <v>42223.108865740738</v>
      </c>
      <c r="T552" s="17">
        <v>42253.108865740738</v>
      </c>
    </row>
    <row r="553" spans="1:20" ht="246.5" x14ac:dyDescent="0.35">
      <c r="A553">
        <v>1155</v>
      </c>
      <c r="B553" s="9" t="s">
        <v>1156</v>
      </c>
      <c r="C553" s="3" t="s">
        <v>5265</v>
      </c>
      <c r="D553" s="5">
        <v>25000</v>
      </c>
      <c r="E553" s="7">
        <v>5086</v>
      </c>
      <c r="F553" t="s">
        <v>8220</v>
      </c>
      <c r="G553" t="s">
        <v>8223</v>
      </c>
      <c r="H553" t="s">
        <v>8245</v>
      </c>
      <c r="I553" s="11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8282</v>
      </c>
      <c r="O553" s="11">
        <v>20</v>
      </c>
      <c r="P553">
        <v>635.75</v>
      </c>
      <c r="Q553" s="14" t="s">
        <v>8334</v>
      </c>
      <c r="R553" t="s">
        <v>8335</v>
      </c>
      <c r="S553" s="17">
        <v>41835.763981481483</v>
      </c>
      <c r="T553" s="17">
        <v>41865.763981481483</v>
      </c>
    </row>
    <row r="554" spans="1:20" ht="246.5" x14ac:dyDescent="0.35">
      <c r="A554">
        <v>1156</v>
      </c>
      <c r="B554" s="9" t="s">
        <v>1157</v>
      </c>
      <c r="C554" s="3" t="s">
        <v>5266</v>
      </c>
      <c r="D554" s="5">
        <v>6500</v>
      </c>
      <c r="E554" s="7">
        <v>5080</v>
      </c>
      <c r="F554" t="s">
        <v>8220</v>
      </c>
      <c r="G554" t="s">
        <v>8223</v>
      </c>
      <c r="H554" t="s">
        <v>8245</v>
      </c>
      <c r="I554" s="11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8282</v>
      </c>
      <c r="O554" s="11">
        <v>78</v>
      </c>
      <c r="P554">
        <v>0</v>
      </c>
      <c r="Q554" s="14" t="s">
        <v>8334</v>
      </c>
      <c r="R554" t="s">
        <v>8335</v>
      </c>
      <c r="S554" s="17">
        <v>42029.07131944444</v>
      </c>
      <c r="T554" s="17">
        <v>42059.07131944444</v>
      </c>
    </row>
    <row r="555" spans="1:20" ht="290" x14ac:dyDescent="0.35">
      <c r="A555">
        <v>1157</v>
      </c>
      <c r="B555" s="9" t="s">
        <v>1158</v>
      </c>
      <c r="C555" s="3" t="s">
        <v>5267</v>
      </c>
      <c r="D555" s="5">
        <v>10000</v>
      </c>
      <c r="E555" s="7">
        <v>5078</v>
      </c>
      <c r="F555" t="s">
        <v>8220</v>
      </c>
      <c r="G555" t="s">
        <v>8223</v>
      </c>
      <c r="H555" t="s">
        <v>8245</v>
      </c>
      <c r="I555" s="11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8282</v>
      </c>
      <c r="O555" s="11">
        <v>51</v>
      </c>
      <c r="P555">
        <v>1692.67</v>
      </c>
      <c r="Q555" s="14" t="s">
        <v>8334</v>
      </c>
      <c r="R555" t="s">
        <v>8335</v>
      </c>
      <c r="S555" s="17">
        <v>41918.628240740742</v>
      </c>
      <c r="T555" s="17">
        <v>41978.669907407413</v>
      </c>
    </row>
    <row r="556" spans="1:20" ht="261" x14ac:dyDescent="0.35">
      <c r="A556">
        <v>1158</v>
      </c>
      <c r="B556" s="9" t="s">
        <v>1159</v>
      </c>
      <c r="C556" s="3" t="s">
        <v>5268</v>
      </c>
      <c r="D556" s="5">
        <v>7500</v>
      </c>
      <c r="E556" s="7">
        <v>5070</v>
      </c>
      <c r="F556" t="s">
        <v>8220</v>
      </c>
      <c r="G556" t="s">
        <v>8223</v>
      </c>
      <c r="H556" t="s">
        <v>8245</v>
      </c>
      <c r="I556" s="11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8282</v>
      </c>
      <c r="O556" s="11">
        <v>68</v>
      </c>
      <c r="P556">
        <v>1690</v>
      </c>
      <c r="Q556" s="14" t="s">
        <v>8334</v>
      </c>
      <c r="R556" t="s">
        <v>8335</v>
      </c>
      <c r="S556" s="17">
        <v>41952.09175925926</v>
      </c>
      <c r="T556" s="17">
        <v>41982.09175925926</v>
      </c>
    </row>
    <row r="557" spans="1:20" ht="232" x14ac:dyDescent="0.35">
      <c r="A557">
        <v>1159</v>
      </c>
      <c r="B557" s="9" t="s">
        <v>1160</v>
      </c>
      <c r="C557" s="3" t="s">
        <v>5269</v>
      </c>
      <c r="D557" s="5">
        <v>6750</v>
      </c>
      <c r="E557" s="7">
        <v>5070</v>
      </c>
      <c r="F557" t="s">
        <v>8220</v>
      </c>
      <c r="G557" t="s">
        <v>8223</v>
      </c>
      <c r="H557" t="s">
        <v>8245</v>
      </c>
      <c r="I557" s="11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8282</v>
      </c>
      <c r="O557" s="11">
        <v>75</v>
      </c>
      <c r="P557">
        <v>0</v>
      </c>
      <c r="Q557" s="14" t="s">
        <v>8334</v>
      </c>
      <c r="R557" t="s">
        <v>8335</v>
      </c>
      <c r="S557" s="17">
        <v>42154.726446759261</v>
      </c>
      <c r="T557" s="17">
        <v>42185.65625</v>
      </c>
    </row>
    <row r="558" spans="1:20" ht="217.5" x14ac:dyDescent="0.35">
      <c r="A558">
        <v>1160</v>
      </c>
      <c r="B558" s="9" t="s">
        <v>1161</v>
      </c>
      <c r="C558" s="3" t="s">
        <v>5270</v>
      </c>
      <c r="D558" s="5">
        <v>30000</v>
      </c>
      <c r="E558" s="7">
        <v>5066</v>
      </c>
      <c r="F558" t="s">
        <v>8220</v>
      </c>
      <c r="G558" t="s">
        <v>8223</v>
      </c>
      <c r="H558" t="s">
        <v>8245</v>
      </c>
      <c r="I558" s="11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8282</v>
      </c>
      <c r="O558" s="11">
        <v>17</v>
      </c>
      <c r="P558">
        <v>266.63</v>
      </c>
      <c r="Q558" s="14" t="s">
        <v>8334</v>
      </c>
      <c r="R558" t="s">
        <v>8335</v>
      </c>
      <c r="S558" s="17">
        <v>42061.154930555553</v>
      </c>
      <c r="T558" s="17">
        <v>42091.113263888896</v>
      </c>
    </row>
    <row r="559" spans="1:20" ht="261" x14ac:dyDescent="0.35">
      <c r="A559">
        <v>1161</v>
      </c>
      <c r="B559" s="9" t="s">
        <v>1162</v>
      </c>
      <c r="C559" s="3" t="s">
        <v>5271</v>
      </c>
      <c r="D559" s="5">
        <v>18000</v>
      </c>
      <c r="E559" s="7">
        <v>5056.22</v>
      </c>
      <c r="F559" t="s">
        <v>8220</v>
      </c>
      <c r="G559" t="s">
        <v>8223</v>
      </c>
      <c r="H559" t="s">
        <v>8245</v>
      </c>
      <c r="I559" s="11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8282</v>
      </c>
      <c r="O559" s="11">
        <v>28</v>
      </c>
      <c r="P559">
        <v>0</v>
      </c>
      <c r="Q559" s="14" t="s">
        <v>8334</v>
      </c>
      <c r="R559" t="s">
        <v>8335</v>
      </c>
      <c r="S559" s="17">
        <v>42122.629502314812</v>
      </c>
      <c r="T559" s="17">
        <v>42143.629502314812</v>
      </c>
    </row>
    <row r="560" spans="1:20" ht="275.5" x14ac:dyDescent="0.35">
      <c r="A560">
        <v>1162</v>
      </c>
      <c r="B560" s="9" t="s">
        <v>1163</v>
      </c>
      <c r="C560" s="3" t="s">
        <v>5272</v>
      </c>
      <c r="D560" s="5">
        <v>60000</v>
      </c>
      <c r="E560" s="7">
        <v>5055</v>
      </c>
      <c r="F560" t="s">
        <v>8220</v>
      </c>
      <c r="G560" t="s">
        <v>8223</v>
      </c>
      <c r="H560" t="s">
        <v>8245</v>
      </c>
      <c r="I560" s="11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8282</v>
      </c>
      <c r="O560" s="11">
        <v>8</v>
      </c>
      <c r="P560">
        <v>2527.5</v>
      </c>
      <c r="Q560" s="14" t="s">
        <v>8334</v>
      </c>
      <c r="R560" t="s">
        <v>8335</v>
      </c>
      <c r="S560" s="17">
        <v>41876.683611111112</v>
      </c>
      <c r="T560" s="17">
        <v>41907.683611111112</v>
      </c>
    </row>
    <row r="561" spans="1:20" ht="261" x14ac:dyDescent="0.35">
      <c r="A561">
        <v>1163</v>
      </c>
      <c r="B561" s="9" t="s">
        <v>1164</v>
      </c>
      <c r="C561" s="3" t="s">
        <v>5273</v>
      </c>
      <c r="D561" s="5">
        <v>5200</v>
      </c>
      <c r="E561" s="7">
        <v>5052</v>
      </c>
      <c r="F561" t="s">
        <v>8220</v>
      </c>
      <c r="G561" t="s">
        <v>8223</v>
      </c>
      <c r="H561" t="s">
        <v>8245</v>
      </c>
      <c r="I561" s="1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8282</v>
      </c>
      <c r="O561" s="11">
        <v>97</v>
      </c>
      <c r="P561">
        <v>0</v>
      </c>
      <c r="Q561" s="14" t="s">
        <v>8334</v>
      </c>
      <c r="R561" t="s">
        <v>8335</v>
      </c>
      <c r="S561" s="17">
        <v>41830.723611111112</v>
      </c>
      <c r="T561" s="17">
        <v>41860.723611111112</v>
      </c>
    </row>
    <row r="562" spans="1:20" ht="275.5" x14ac:dyDescent="0.35">
      <c r="A562">
        <v>1164</v>
      </c>
      <c r="B562" s="9" t="s">
        <v>1165</v>
      </c>
      <c r="C562" s="3" t="s">
        <v>5274</v>
      </c>
      <c r="D562" s="5">
        <v>10000</v>
      </c>
      <c r="E562" s="7">
        <v>5051</v>
      </c>
      <c r="F562" t="s">
        <v>8220</v>
      </c>
      <c r="G562" t="s">
        <v>8223</v>
      </c>
      <c r="H562" t="s">
        <v>8245</v>
      </c>
      <c r="I562" s="11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8282</v>
      </c>
      <c r="O562" s="11">
        <v>51</v>
      </c>
      <c r="P562">
        <v>0</v>
      </c>
      <c r="Q562" s="14" t="s">
        <v>8334</v>
      </c>
      <c r="R562" t="s">
        <v>8335</v>
      </c>
      <c r="S562" s="17">
        <v>42509.724328703705</v>
      </c>
      <c r="T562" s="17">
        <v>42539.724328703705</v>
      </c>
    </row>
    <row r="563" spans="1:20" ht="232" x14ac:dyDescent="0.35">
      <c r="A563">
        <v>1165</v>
      </c>
      <c r="B563" s="9" t="s">
        <v>1166</v>
      </c>
      <c r="C563" s="3" t="s">
        <v>5275</v>
      </c>
      <c r="D563" s="5">
        <v>10000</v>
      </c>
      <c r="E563" s="7">
        <v>5051</v>
      </c>
      <c r="F563" t="s">
        <v>8220</v>
      </c>
      <c r="G563" t="s">
        <v>8223</v>
      </c>
      <c r="H563" t="s">
        <v>8245</v>
      </c>
      <c r="I563" s="11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8282</v>
      </c>
      <c r="O563" s="11">
        <v>51</v>
      </c>
      <c r="P563">
        <v>202.04</v>
      </c>
      <c r="Q563" s="14" t="s">
        <v>8334</v>
      </c>
      <c r="R563" t="s">
        <v>8335</v>
      </c>
      <c r="S563" s="17">
        <v>41792.214467592588</v>
      </c>
      <c r="T563" s="17">
        <v>41826.214467592588</v>
      </c>
    </row>
    <row r="564" spans="1:20" ht="261" x14ac:dyDescent="0.35">
      <c r="A564">
        <v>1166</v>
      </c>
      <c r="B564" s="9" t="s">
        <v>1167</v>
      </c>
      <c r="C564" s="3" t="s">
        <v>5276</v>
      </c>
      <c r="D564" s="5">
        <v>15000</v>
      </c>
      <c r="E564" s="7">
        <v>5050.7700000000004</v>
      </c>
      <c r="F564" t="s">
        <v>8220</v>
      </c>
      <c r="G564" t="s">
        <v>8223</v>
      </c>
      <c r="H564" t="s">
        <v>8245</v>
      </c>
      <c r="I564" s="11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8282</v>
      </c>
      <c r="O564" s="11">
        <v>34</v>
      </c>
      <c r="P564">
        <v>631.35</v>
      </c>
      <c r="Q564" s="14" t="s">
        <v>8334</v>
      </c>
      <c r="R564" t="s">
        <v>8335</v>
      </c>
      <c r="S564" s="17">
        <v>42150.485439814816</v>
      </c>
      <c r="T564" s="17">
        <v>42181.166666666672</v>
      </c>
    </row>
    <row r="565" spans="1:20" ht="217.5" x14ac:dyDescent="0.35">
      <c r="A565">
        <v>1167</v>
      </c>
      <c r="B565" s="9" t="s">
        <v>1168</v>
      </c>
      <c r="C565" s="3" t="s">
        <v>5277</v>
      </c>
      <c r="D565" s="5">
        <v>60000</v>
      </c>
      <c r="E565" s="7">
        <v>5050</v>
      </c>
      <c r="F565" t="s">
        <v>8220</v>
      </c>
      <c r="G565" t="s">
        <v>8223</v>
      </c>
      <c r="H565" t="s">
        <v>8245</v>
      </c>
      <c r="I565" s="11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8282</v>
      </c>
      <c r="O565" s="11">
        <v>8</v>
      </c>
      <c r="P565">
        <v>315.63</v>
      </c>
      <c r="Q565" s="14" t="s">
        <v>8334</v>
      </c>
      <c r="R565" t="s">
        <v>8335</v>
      </c>
      <c r="S565" s="17">
        <v>41863.734895833331</v>
      </c>
      <c r="T565" s="17">
        <v>41894.734895833331</v>
      </c>
    </row>
    <row r="566" spans="1:20" ht="217.5" x14ac:dyDescent="0.35">
      <c r="A566">
        <v>1168</v>
      </c>
      <c r="B566" s="9" t="s">
        <v>1169</v>
      </c>
      <c r="C566" s="3" t="s">
        <v>5278</v>
      </c>
      <c r="D566" s="5">
        <v>18000</v>
      </c>
      <c r="E566" s="7">
        <v>5046.5200000000004</v>
      </c>
      <c r="F566" t="s">
        <v>8220</v>
      </c>
      <c r="G566" t="s">
        <v>8223</v>
      </c>
      <c r="H566" t="s">
        <v>8245</v>
      </c>
      <c r="I566" s="11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8282</v>
      </c>
      <c r="O566" s="11">
        <v>28</v>
      </c>
      <c r="P566">
        <v>1682.17</v>
      </c>
      <c r="Q566" s="14" t="s">
        <v>8334</v>
      </c>
      <c r="R566" t="s">
        <v>8335</v>
      </c>
      <c r="S566" s="17">
        <v>42605.053993055553</v>
      </c>
      <c r="T566" s="17">
        <v>42635.053993055553</v>
      </c>
    </row>
    <row r="567" spans="1:20" ht="246.5" x14ac:dyDescent="0.35">
      <c r="A567">
        <v>1169</v>
      </c>
      <c r="B567" s="9" t="s">
        <v>1170</v>
      </c>
      <c r="C567" s="3" t="s">
        <v>5279</v>
      </c>
      <c r="D567" s="5">
        <v>10000</v>
      </c>
      <c r="E567" s="7">
        <v>5045</v>
      </c>
      <c r="F567" t="s">
        <v>8220</v>
      </c>
      <c r="G567" t="s">
        <v>8223</v>
      </c>
      <c r="H567" t="s">
        <v>8245</v>
      </c>
      <c r="I567" s="11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8282</v>
      </c>
      <c r="O567" s="11">
        <v>50</v>
      </c>
      <c r="P567">
        <v>1681.67</v>
      </c>
      <c r="Q567" s="14" t="s">
        <v>8334</v>
      </c>
      <c r="R567" t="s">
        <v>8335</v>
      </c>
      <c r="S567" s="17">
        <v>42027.353738425925</v>
      </c>
      <c r="T567" s="17">
        <v>42057.353738425925</v>
      </c>
    </row>
    <row r="568" spans="1:20" ht="246.5" x14ac:dyDescent="0.35">
      <c r="A568">
        <v>1170</v>
      </c>
      <c r="B568" s="9" t="s">
        <v>1171</v>
      </c>
      <c r="C568" s="3" t="s">
        <v>5280</v>
      </c>
      <c r="D568" s="5">
        <v>25000</v>
      </c>
      <c r="E568" s="7">
        <v>5041</v>
      </c>
      <c r="F568" t="s">
        <v>8220</v>
      </c>
      <c r="G568" t="s">
        <v>8224</v>
      </c>
      <c r="H568" t="s">
        <v>8246</v>
      </c>
      <c r="I568" s="11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8282</v>
      </c>
      <c r="O568" s="11">
        <v>20</v>
      </c>
      <c r="P568">
        <v>2520.5</v>
      </c>
      <c r="Q568" s="14" t="s">
        <v>8334</v>
      </c>
      <c r="R568" t="s">
        <v>8335</v>
      </c>
      <c r="S568" s="17">
        <v>42124.893182870372</v>
      </c>
      <c r="T568" s="17">
        <v>42154.893182870372</v>
      </c>
    </row>
    <row r="569" spans="1:20" ht="174" x14ac:dyDescent="0.35">
      <c r="A569">
        <v>1171</v>
      </c>
      <c r="B569" s="9" t="s">
        <v>1172</v>
      </c>
      <c r="C569" s="3" t="s">
        <v>5281</v>
      </c>
      <c r="D569" s="5">
        <v>25000</v>
      </c>
      <c r="E569" s="7">
        <v>5040</v>
      </c>
      <c r="F569" t="s">
        <v>8220</v>
      </c>
      <c r="G569" t="s">
        <v>8223</v>
      </c>
      <c r="H569" t="s">
        <v>8245</v>
      </c>
      <c r="I569" s="11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8282</v>
      </c>
      <c r="O569" s="11">
        <v>20</v>
      </c>
      <c r="P569">
        <v>5040</v>
      </c>
      <c r="Q569" s="14" t="s">
        <v>8334</v>
      </c>
      <c r="R569" t="s">
        <v>8335</v>
      </c>
      <c r="S569" s="17">
        <v>41938.804710648146</v>
      </c>
      <c r="T569" s="17">
        <v>41956.846377314811</v>
      </c>
    </row>
    <row r="570" spans="1:20" ht="101.5" x14ac:dyDescent="0.35">
      <c r="A570">
        <v>1172</v>
      </c>
      <c r="B570" s="9" t="s">
        <v>1173</v>
      </c>
      <c r="C570" s="3" t="s">
        <v>5282</v>
      </c>
      <c r="D570" s="5">
        <v>9000</v>
      </c>
      <c r="E570" s="7">
        <v>5035.6899999999996</v>
      </c>
      <c r="F570" t="s">
        <v>8220</v>
      </c>
      <c r="G570" t="s">
        <v>8223</v>
      </c>
      <c r="H570" t="s">
        <v>8245</v>
      </c>
      <c r="I570" s="11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8282</v>
      </c>
      <c r="O570" s="11">
        <v>56</v>
      </c>
      <c r="P570">
        <v>0</v>
      </c>
      <c r="Q570" s="14" t="s">
        <v>8334</v>
      </c>
      <c r="R570" t="s">
        <v>8335</v>
      </c>
      <c r="S570" s="17">
        <v>41841.682314814818</v>
      </c>
      <c r="T570" s="17">
        <v>41871.682314814818</v>
      </c>
    </row>
    <row r="571" spans="1:20" ht="261" x14ac:dyDescent="0.35">
      <c r="A571">
        <v>1173</v>
      </c>
      <c r="B571" s="9" t="s">
        <v>1174</v>
      </c>
      <c r="C571" s="3" t="s">
        <v>5283</v>
      </c>
      <c r="D571" s="5">
        <v>125000</v>
      </c>
      <c r="E571" s="7">
        <v>5025</v>
      </c>
      <c r="F571" t="s">
        <v>8220</v>
      </c>
      <c r="G571" t="s">
        <v>8223</v>
      </c>
      <c r="H571" t="s">
        <v>8245</v>
      </c>
      <c r="I571" s="1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8282</v>
      </c>
      <c r="O571" s="11">
        <v>4</v>
      </c>
      <c r="P571">
        <v>5025</v>
      </c>
      <c r="Q571" s="14" t="s">
        <v>8334</v>
      </c>
      <c r="R571" t="s">
        <v>8335</v>
      </c>
      <c r="S571" s="17">
        <v>42184.185844907406</v>
      </c>
      <c r="T571" s="17">
        <v>42219.185844907406</v>
      </c>
    </row>
    <row r="572" spans="1:20" ht="174" x14ac:dyDescent="0.35">
      <c r="A572">
        <v>1174</v>
      </c>
      <c r="B572" s="9" t="s">
        <v>1175</v>
      </c>
      <c r="C572" s="3" t="s">
        <v>5284</v>
      </c>
      <c r="D572" s="5">
        <v>15000</v>
      </c>
      <c r="E572" s="7">
        <v>5024</v>
      </c>
      <c r="F572" t="s">
        <v>8220</v>
      </c>
      <c r="G572" t="s">
        <v>8223</v>
      </c>
      <c r="H572" t="s">
        <v>8245</v>
      </c>
      <c r="I572" s="11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8282</v>
      </c>
      <c r="O572" s="11">
        <v>33</v>
      </c>
      <c r="P572">
        <v>264.42</v>
      </c>
      <c r="Q572" s="14" t="s">
        <v>8334</v>
      </c>
      <c r="R572" t="s">
        <v>8335</v>
      </c>
      <c r="S572" s="17">
        <v>42468.84174768519</v>
      </c>
      <c r="T572" s="17">
        <v>42498.84174768519</v>
      </c>
    </row>
    <row r="573" spans="1:20" ht="217.5" x14ac:dyDescent="0.35">
      <c r="A573">
        <v>1175</v>
      </c>
      <c r="B573" s="9" t="s">
        <v>1176</v>
      </c>
      <c r="C573" s="3" t="s">
        <v>5285</v>
      </c>
      <c r="D573" s="5">
        <v>20000</v>
      </c>
      <c r="E573" s="7">
        <v>5016</v>
      </c>
      <c r="F573" t="s">
        <v>8220</v>
      </c>
      <c r="G573" t="s">
        <v>8223</v>
      </c>
      <c r="H573" t="s">
        <v>8245</v>
      </c>
      <c r="I573" s="11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8282</v>
      </c>
      <c r="O573" s="11">
        <v>25</v>
      </c>
      <c r="P573">
        <v>557.33000000000004</v>
      </c>
      <c r="Q573" s="14" t="s">
        <v>8334</v>
      </c>
      <c r="R573" t="s">
        <v>8335</v>
      </c>
      <c r="S573" s="17">
        <v>42170.728460648148</v>
      </c>
      <c r="T573" s="17">
        <v>42200.728460648148</v>
      </c>
    </row>
    <row r="574" spans="1:20" ht="261" x14ac:dyDescent="0.35">
      <c r="A574">
        <v>1176</v>
      </c>
      <c r="B574" s="9" t="s">
        <v>1177</v>
      </c>
      <c r="C574" s="3" t="s">
        <v>5286</v>
      </c>
      <c r="D574" s="5">
        <v>175000</v>
      </c>
      <c r="E574" s="7">
        <v>5012.25</v>
      </c>
      <c r="F574" t="s">
        <v>8220</v>
      </c>
      <c r="G574" t="s">
        <v>8225</v>
      </c>
      <c r="H574" t="s">
        <v>8247</v>
      </c>
      <c r="I574" s="11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 s="11">
        <v>3</v>
      </c>
      <c r="P574">
        <v>5012.25</v>
      </c>
      <c r="Q574" s="14" t="s">
        <v>8334</v>
      </c>
      <c r="R574" t="s">
        <v>8335</v>
      </c>
      <c r="S574" s="17">
        <v>42746.019652777773</v>
      </c>
      <c r="T574" s="17">
        <v>42800.541666666672</v>
      </c>
    </row>
    <row r="575" spans="1:20" ht="261" x14ac:dyDescent="0.35">
      <c r="A575">
        <v>1177</v>
      </c>
      <c r="B575" s="9" t="s">
        <v>1178</v>
      </c>
      <c r="C575" s="3" t="s">
        <v>5287</v>
      </c>
      <c r="D575" s="5">
        <v>6000</v>
      </c>
      <c r="E575" s="7">
        <v>5010</v>
      </c>
      <c r="F575" t="s">
        <v>8220</v>
      </c>
      <c r="G575" t="s">
        <v>8224</v>
      </c>
      <c r="H575" t="s">
        <v>8246</v>
      </c>
      <c r="I575" s="11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8282</v>
      </c>
      <c r="O575" s="11">
        <v>84</v>
      </c>
      <c r="P575">
        <v>0</v>
      </c>
      <c r="Q575" s="14" t="s">
        <v>8334</v>
      </c>
      <c r="R575" t="s">
        <v>8335</v>
      </c>
      <c r="S575" s="17">
        <v>41897.660833333335</v>
      </c>
      <c r="T575" s="17">
        <v>41927.660833333335</v>
      </c>
    </row>
    <row r="576" spans="1:20" ht="246.5" x14ac:dyDescent="0.35">
      <c r="A576">
        <v>1178</v>
      </c>
      <c r="B576" s="9" t="s">
        <v>1179</v>
      </c>
      <c r="C576" s="3" t="s">
        <v>5288</v>
      </c>
      <c r="D576" s="5">
        <v>75000</v>
      </c>
      <c r="E576" s="7">
        <v>5003</v>
      </c>
      <c r="F576" t="s">
        <v>8220</v>
      </c>
      <c r="G576" t="s">
        <v>8223</v>
      </c>
      <c r="H576" t="s">
        <v>8245</v>
      </c>
      <c r="I576" s="11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8282</v>
      </c>
      <c r="O576" s="11">
        <v>7</v>
      </c>
      <c r="P576">
        <v>5003</v>
      </c>
      <c r="Q576" s="14" t="s">
        <v>8334</v>
      </c>
      <c r="R576" t="s">
        <v>8335</v>
      </c>
      <c r="S576" s="17">
        <v>41837.905694444446</v>
      </c>
      <c r="T576" s="17">
        <v>41867.905694444446</v>
      </c>
    </row>
    <row r="577" spans="1:20" ht="232" x14ac:dyDescent="0.35">
      <c r="A577">
        <v>1179</v>
      </c>
      <c r="B577" s="9" t="s">
        <v>1180</v>
      </c>
      <c r="C577" s="3" t="s">
        <v>5289</v>
      </c>
      <c r="D577" s="5">
        <v>60000</v>
      </c>
      <c r="E577" s="7">
        <v>5001</v>
      </c>
      <c r="F577" t="s">
        <v>8220</v>
      </c>
      <c r="G577" t="s">
        <v>8228</v>
      </c>
      <c r="H577" t="s">
        <v>8250</v>
      </c>
      <c r="I577" s="11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8282</v>
      </c>
      <c r="O577" s="11">
        <v>8</v>
      </c>
      <c r="P577">
        <v>1000.2</v>
      </c>
      <c r="Q577" s="14" t="s">
        <v>8334</v>
      </c>
      <c r="R577" t="s">
        <v>8335</v>
      </c>
      <c r="S577" s="17">
        <v>42275.720219907409</v>
      </c>
      <c r="T577" s="17">
        <v>42305.720219907409</v>
      </c>
    </row>
    <row r="578" spans="1:20" ht="188.5" x14ac:dyDescent="0.35">
      <c r="A578">
        <v>1180</v>
      </c>
      <c r="B578" s="9" t="s">
        <v>1181</v>
      </c>
      <c r="C578" s="3" t="s">
        <v>5290</v>
      </c>
      <c r="D578" s="5">
        <v>50000</v>
      </c>
      <c r="E578" s="7">
        <v>5000.18</v>
      </c>
      <c r="F578" t="s">
        <v>8220</v>
      </c>
      <c r="G578" t="s">
        <v>8223</v>
      </c>
      <c r="H578" t="s">
        <v>8245</v>
      </c>
      <c r="I578" s="11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8282</v>
      </c>
      <c r="O578" s="11">
        <v>10</v>
      </c>
      <c r="P578">
        <v>58.83</v>
      </c>
      <c r="Q578" s="14" t="s">
        <v>8334</v>
      </c>
      <c r="R578" t="s">
        <v>8335</v>
      </c>
      <c r="S578" s="17">
        <v>41781.806875000002</v>
      </c>
      <c r="T578" s="17">
        <v>41818.806875000002</v>
      </c>
    </row>
    <row r="579" spans="1:20" ht="87" x14ac:dyDescent="0.35">
      <c r="A579">
        <v>1181</v>
      </c>
      <c r="B579" s="9" t="s">
        <v>1182</v>
      </c>
      <c r="C579" s="3" t="s">
        <v>5291</v>
      </c>
      <c r="D579" s="5">
        <v>50000</v>
      </c>
      <c r="E579" s="7">
        <v>5000</v>
      </c>
      <c r="F579" t="s">
        <v>8220</v>
      </c>
      <c r="G579" t="s">
        <v>8223</v>
      </c>
      <c r="H579" t="s">
        <v>8245</v>
      </c>
      <c r="I579" s="11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8282</v>
      </c>
      <c r="O579" s="11">
        <v>10</v>
      </c>
      <c r="P579">
        <v>1666.67</v>
      </c>
      <c r="Q579" s="14" t="s">
        <v>8334</v>
      </c>
      <c r="R579" t="s">
        <v>8335</v>
      </c>
      <c r="S579" s="17">
        <v>42034.339363425926</v>
      </c>
      <c r="T579" s="17">
        <v>42064.339363425926</v>
      </c>
    </row>
    <row r="580" spans="1:20" ht="261" x14ac:dyDescent="0.35">
      <c r="A580">
        <v>1182</v>
      </c>
      <c r="B580" s="9" t="s">
        <v>1183</v>
      </c>
      <c r="C580" s="3" t="s">
        <v>5292</v>
      </c>
      <c r="D580" s="5">
        <v>1000</v>
      </c>
      <c r="E580" s="7">
        <v>5000</v>
      </c>
      <c r="F580" t="s">
        <v>8220</v>
      </c>
      <c r="G580" t="s">
        <v>8223</v>
      </c>
      <c r="H580" t="s">
        <v>8245</v>
      </c>
      <c r="I580" s="11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 s="11">
        <v>500</v>
      </c>
      <c r="P580">
        <v>1250</v>
      </c>
      <c r="Q580" s="14" t="s">
        <v>8334</v>
      </c>
      <c r="R580" t="s">
        <v>8335</v>
      </c>
      <c r="S580" s="17">
        <v>42728.827407407407</v>
      </c>
      <c r="T580" s="17">
        <v>42747.695833333331</v>
      </c>
    </row>
    <row r="581" spans="1:20" ht="261" x14ac:dyDescent="0.35">
      <c r="A581">
        <v>1183</v>
      </c>
      <c r="B581" s="9" t="s">
        <v>1184</v>
      </c>
      <c r="C581" s="3" t="s">
        <v>5293</v>
      </c>
      <c r="D581" s="5">
        <v>2500</v>
      </c>
      <c r="E581" s="7">
        <v>5000</v>
      </c>
      <c r="F581" t="s">
        <v>8220</v>
      </c>
      <c r="G581" t="s">
        <v>8223</v>
      </c>
      <c r="H581" t="s">
        <v>8245</v>
      </c>
      <c r="I581" s="1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8282</v>
      </c>
      <c r="O581" s="11">
        <v>200</v>
      </c>
      <c r="P581">
        <v>1666.67</v>
      </c>
      <c r="Q581" s="14" t="s">
        <v>8334</v>
      </c>
      <c r="R581" t="s">
        <v>8335</v>
      </c>
      <c r="S581" s="17">
        <v>42656.86137731481</v>
      </c>
      <c r="T581" s="17">
        <v>42676.165972222225</v>
      </c>
    </row>
    <row r="582" spans="1:20" ht="246.5" x14ac:dyDescent="0.35">
      <c r="A582">
        <v>1404</v>
      </c>
      <c r="B582" s="9" t="s">
        <v>1405</v>
      </c>
      <c r="C582" s="3" t="s">
        <v>5514</v>
      </c>
      <c r="D582" s="5">
        <v>14500</v>
      </c>
      <c r="E582" s="7">
        <v>3500</v>
      </c>
      <c r="F582" t="s">
        <v>8220</v>
      </c>
      <c r="G582" t="s">
        <v>8224</v>
      </c>
      <c r="H582" t="s">
        <v>8246</v>
      </c>
      <c r="I582" s="11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8285</v>
      </c>
      <c r="O582" s="11">
        <v>24</v>
      </c>
      <c r="P582">
        <v>700</v>
      </c>
      <c r="Q582" s="14" t="s">
        <v>8320</v>
      </c>
      <c r="R582" t="s">
        <v>8339</v>
      </c>
      <c r="S582" s="17">
        <v>42032.510243055556</v>
      </c>
      <c r="T582" s="17">
        <v>42057.510243055556</v>
      </c>
    </row>
    <row r="583" spans="1:20" ht="145" x14ac:dyDescent="0.35">
      <c r="A583">
        <v>1405</v>
      </c>
      <c r="B583" s="9" t="s">
        <v>1406</v>
      </c>
      <c r="C583" s="3" t="s">
        <v>5515</v>
      </c>
      <c r="D583" s="5">
        <v>25000</v>
      </c>
      <c r="E583" s="7">
        <v>3499</v>
      </c>
      <c r="F583" t="s">
        <v>8220</v>
      </c>
      <c r="G583" t="s">
        <v>8223</v>
      </c>
      <c r="H583" t="s">
        <v>8245</v>
      </c>
      <c r="I583" s="11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8285</v>
      </c>
      <c r="O583" s="11">
        <v>14</v>
      </c>
      <c r="P583">
        <v>205.82</v>
      </c>
      <c r="Q583" s="14" t="s">
        <v>8320</v>
      </c>
      <c r="R583" t="s">
        <v>8339</v>
      </c>
      <c r="S583" s="17">
        <v>41941.680567129632</v>
      </c>
      <c r="T583" s="17">
        <v>41971.722233796296</v>
      </c>
    </row>
    <row r="584" spans="1:20" ht="101.5" x14ac:dyDescent="0.35">
      <c r="A584">
        <v>1406</v>
      </c>
      <c r="B584" s="9" t="s">
        <v>1407</v>
      </c>
      <c r="C584" s="3" t="s">
        <v>5516</v>
      </c>
      <c r="D584" s="5">
        <v>12000</v>
      </c>
      <c r="E584" s="7">
        <v>3486</v>
      </c>
      <c r="F584" t="s">
        <v>8220</v>
      </c>
      <c r="G584" t="s">
        <v>8236</v>
      </c>
      <c r="H584" t="s">
        <v>8248</v>
      </c>
      <c r="I584" s="11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8285</v>
      </c>
      <c r="O584" s="11">
        <v>29</v>
      </c>
      <c r="P584">
        <v>1162</v>
      </c>
      <c r="Q584" s="14" t="s">
        <v>8320</v>
      </c>
      <c r="R584" t="s">
        <v>8339</v>
      </c>
      <c r="S584" s="17">
        <v>42297.432951388888</v>
      </c>
      <c r="T584" s="17">
        <v>42350.416666666672</v>
      </c>
    </row>
    <row r="585" spans="1:20" ht="246.5" x14ac:dyDescent="0.35">
      <c r="A585">
        <v>1407</v>
      </c>
      <c r="B585" s="9" t="s">
        <v>1408</v>
      </c>
      <c r="C585" s="3" t="s">
        <v>5517</v>
      </c>
      <c r="D585" s="5">
        <v>3000</v>
      </c>
      <c r="E585" s="7">
        <v>3485</v>
      </c>
      <c r="F585" t="s">
        <v>8220</v>
      </c>
      <c r="G585" t="s">
        <v>8223</v>
      </c>
      <c r="H585" t="s">
        <v>8245</v>
      </c>
      <c r="I585" s="11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8285</v>
      </c>
      <c r="O585" s="11">
        <v>116</v>
      </c>
      <c r="P585">
        <v>1742.5</v>
      </c>
      <c r="Q585" s="14" t="s">
        <v>8320</v>
      </c>
      <c r="R585" t="s">
        <v>8339</v>
      </c>
      <c r="S585" s="17">
        <v>41838.536782407406</v>
      </c>
      <c r="T585" s="17">
        <v>41863.536782407406</v>
      </c>
    </row>
    <row r="586" spans="1:20" ht="261" x14ac:dyDescent="0.35">
      <c r="A586">
        <v>1408</v>
      </c>
      <c r="B586" s="9" t="s">
        <v>1409</v>
      </c>
      <c r="C586" s="3" t="s">
        <v>5518</v>
      </c>
      <c r="D586" s="5">
        <v>1000</v>
      </c>
      <c r="E586" s="7">
        <v>3470</v>
      </c>
      <c r="F586" t="s">
        <v>8220</v>
      </c>
      <c r="G586" t="s">
        <v>8224</v>
      </c>
      <c r="H586" t="s">
        <v>8246</v>
      </c>
      <c r="I586" s="11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8285</v>
      </c>
      <c r="O586" s="11">
        <v>347</v>
      </c>
      <c r="P586">
        <v>578.33000000000004</v>
      </c>
      <c r="Q586" s="14" t="s">
        <v>8320</v>
      </c>
      <c r="R586" t="s">
        <v>8339</v>
      </c>
      <c r="S586" s="17">
        <v>42291.872175925921</v>
      </c>
      <c r="T586" s="17">
        <v>42321.913842592592</v>
      </c>
    </row>
    <row r="587" spans="1:20" ht="217.5" x14ac:dyDescent="0.35">
      <c r="A587">
        <v>1409</v>
      </c>
      <c r="B587" s="9" t="s">
        <v>1410</v>
      </c>
      <c r="C587" s="3" t="s">
        <v>5519</v>
      </c>
      <c r="D587" s="5">
        <v>4000</v>
      </c>
      <c r="E587" s="7">
        <v>3466</v>
      </c>
      <c r="F587" t="s">
        <v>8220</v>
      </c>
      <c r="G587" t="s">
        <v>8223</v>
      </c>
      <c r="H587" t="s">
        <v>8245</v>
      </c>
      <c r="I587" s="11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8285</v>
      </c>
      <c r="O587" s="11">
        <v>87</v>
      </c>
      <c r="P587">
        <v>0</v>
      </c>
      <c r="Q587" s="14" t="s">
        <v>8320</v>
      </c>
      <c r="R587" t="s">
        <v>8339</v>
      </c>
      <c r="S587" s="17">
        <v>41945.133506944447</v>
      </c>
      <c r="T587" s="17">
        <v>42005.175173611111</v>
      </c>
    </row>
    <row r="588" spans="1:20" ht="290" x14ac:dyDescent="0.35">
      <c r="A588">
        <v>1410</v>
      </c>
      <c r="B588" s="9" t="s">
        <v>1411</v>
      </c>
      <c r="C588" s="3" t="s">
        <v>5520</v>
      </c>
      <c r="D588" s="5">
        <v>6000</v>
      </c>
      <c r="E588" s="7">
        <v>3466</v>
      </c>
      <c r="F588" t="s">
        <v>8220</v>
      </c>
      <c r="G588" t="s">
        <v>8236</v>
      </c>
      <c r="H588" t="s">
        <v>8248</v>
      </c>
      <c r="I588" s="11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8285</v>
      </c>
      <c r="O588" s="11">
        <v>58</v>
      </c>
      <c r="P588">
        <v>3466</v>
      </c>
      <c r="Q588" s="14" t="s">
        <v>8320</v>
      </c>
      <c r="R588" t="s">
        <v>8339</v>
      </c>
      <c r="S588" s="17">
        <v>42479.318518518514</v>
      </c>
      <c r="T588" s="17">
        <v>42524.318518518514</v>
      </c>
    </row>
    <row r="589" spans="1:20" ht="304.5" x14ac:dyDescent="0.35">
      <c r="A589">
        <v>1411</v>
      </c>
      <c r="B589" s="9" t="s">
        <v>1412</v>
      </c>
      <c r="C589" s="3" t="s">
        <v>5521</v>
      </c>
      <c r="D589" s="5">
        <v>3000</v>
      </c>
      <c r="E589" s="7">
        <v>3465.32</v>
      </c>
      <c r="F589" t="s">
        <v>8220</v>
      </c>
      <c r="G589" t="s">
        <v>8224</v>
      </c>
      <c r="H589" t="s">
        <v>8246</v>
      </c>
      <c r="I589" s="11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8285</v>
      </c>
      <c r="O589" s="11">
        <v>116</v>
      </c>
      <c r="P589">
        <v>1155.1099999999999</v>
      </c>
      <c r="Q589" s="14" t="s">
        <v>8320</v>
      </c>
      <c r="R589" t="s">
        <v>8339</v>
      </c>
      <c r="S589" s="17">
        <v>42013.059027777781</v>
      </c>
      <c r="T589" s="17">
        <v>42041.059027777781</v>
      </c>
    </row>
    <row r="590" spans="1:20" ht="159.5" x14ac:dyDescent="0.35">
      <c r="A590">
        <v>1412</v>
      </c>
      <c r="B590" s="9" t="s">
        <v>1413</v>
      </c>
      <c r="C590" s="3" t="s">
        <v>5522</v>
      </c>
      <c r="D590" s="5">
        <v>7000</v>
      </c>
      <c r="E590" s="7">
        <v>3465</v>
      </c>
      <c r="F590" t="s">
        <v>8220</v>
      </c>
      <c r="G590" t="s">
        <v>8223</v>
      </c>
      <c r="H590" t="s">
        <v>8245</v>
      </c>
      <c r="I590" s="11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8285</v>
      </c>
      <c r="O590" s="11">
        <v>50</v>
      </c>
      <c r="P590">
        <v>266.54000000000002</v>
      </c>
      <c r="Q590" s="14" t="s">
        <v>8320</v>
      </c>
      <c r="R590" t="s">
        <v>8339</v>
      </c>
      <c r="S590" s="17">
        <v>41947.063645833332</v>
      </c>
      <c r="T590" s="17">
        <v>41977.063645833332</v>
      </c>
    </row>
    <row r="591" spans="1:20" ht="275.5" x14ac:dyDescent="0.35">
      <c r="A591">
        <v>1413</v>
      </c>
      <c r="B591" s="9" t="s">
        <v>1414</v>
      </c>
      <c r="C591" s="3" t="s">
        <v>5523</v>
      </c>
      <c r="D591" s="5">
        <v>2000</v>
      </c>
      <c r="E591" s="7">
        <v>3460</v>
      </c>
      <c r="F591" t="s">
        <v>8220</v>
      </c>
      <c r="G591" t="s">
        <v>8236</v>
      </c>
      <c r="H591" t="s">
        <v>8248</v>
      </c>
      <c r="I591" s="1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8285</v>
      </c>
      <c r="O591" s="11">
        <v>173</v>
      </c>
      <c r="P591">
        <v>3460</v>
      </c>
      <c r="Q591" s="14" t="s">
        <v>8320</v>
      </c>
      <c r="R591" t="s">
        <v>8339</v>
      </c>
      <c r="S591" s="17">
        <v>42360.437152777777</v>
      </c>
      <c r="T591" s="17">
        <v>42420.437152777777</v>
      </c>
    </row>
    <row r="592" spans="1:20" ht="246.5" x14ac:dyDescent="0.35">
      <c r="A592">
        <v>1414</v>
      </c>
      <c r="B592" s="9" t="s">
        <v>1415</v>
      </c>
      <c r="C592" s="3" t="s">
        <v>5524</v>
      </c>
      <c r="D592" s="5">
        <v>500</v>
      </c>
      <c r="E592" s="7">
        <v>3453.69</v>
      </c>
      <c r="F592" t="s">
        <v>8220</v>
      </c>
      <c r="G592" t="s">
        <v>8223</v>
      </c>
      <c r="H592" t="s">
        <v>8245</v>
      </c>
      <c r="I592" s="11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8285</v>
      </c>
      <c r="O592" s="11">
        <v>691</v>
      </c>
      <c r="P592">
        <v>3453.69</v>
      </c>
      <c r="Q592" s="14" t="s">
        <v>8320</v>
      </c>
      <c r="R592" t="s">
        <v>8339</v>
      </c>
      <c r="S592" s="17">
        <v>42708.25309027778</v>
      </c>
      <c r="T592" s="17">
        <v>42738.25309027778</v>
      </c>
    </row>
    <row r="593" spans="1:20" ht="261" x14ac:dyDescent="0.35">
      <c r="A593">
        <v>1415</v>
      </c>
      <c r="B593" s="9" t="s">
        <v>1416</v>
      </c>
      <c r="C593" s="3" t="s">
        <v>5525</v>
      </c>
      <c r="D593" s="5">
        <v>4400</v>
      </c>
      <c r="E593" s="7">
        <v>3449</v>
      </c>
      <c r="F593" t="s">
        <v>8220</v>
      </c>
      <c r="G593" t="s">
        <v>8223</v>
      </c>
      <c r="H593" t="s">
        <v>8245</v>
      </c>
      <c r="I593" s="11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8285</v>
      </c>
      <c r="O593" s="11">
        <v>78</v>
      </c>
      <c r="P593">
        <v>383.22</v>
      </c>
      <c r="Q593" s="14" t="s">
        <v>8320</v>
      </c>
      <c r="R593" t="s">
        <v>8339</v>
      </c>
      <c r="S593" s="17">
        <v>42192.675821759258</v>
      </c>
      <c r="T593" s="17">
        <v>42232.675821759258</v>
      </c>
    </row>
    <row r="594" spans="1:20" ht="246.5" x14ac:dyDescent="0.35">
      <c r="A594">
        <v>1416</v>
      </c>
      <c r="B594" s="9" t="s">
        <v>1417</v>
      </c>
      <c r="C594" s="3" t="s">
        <v>5526</v>
      </c>
      <c r="D594" s="5">
        <v>50000</v>
      </c>
      <c r="E594" s="7">
        <v>3441</v>
      </c>
      <c r="F594" t="s">
        <v>8220</v>
      </c>
      <c r="G594" t="s">
        <v>8223</v>
      </c>
      <c r="H594" t="s">
        <v>8245</v>
      </c>
      <c r="I594" s="11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8285</v>
      </c>
      <c r="O594" s="11">
        <v>7</v>
      </c>
      <c r="P594">
        <v>0</v>
      </c>
      <c r="Q594" s="14" t="s">
        <v>8320</v>
      </c>
      <c r="R594" t="s">
        <v>8339</v>
      </c>
      <c r="S594" s="17">
        <v>42299.926145833335</v>
      </c>
      <c r="T594" s="17">
        <v>42329.967812499999</v>
      </c>
    </row>
    <row r="595" spans="1:20" ht="261" x14ac:dyDescent="0.35">
      <c r="A595">
        <v>1417</v>
      </c>
      <c r="B595" s="9" t="s">
        <v>1418</v>
      </c>
      <c r="C595" s="3" t="s">
        <v>5527</v>
      </c>
      <c r="D595" s="5">
        <v>4500</v>
      </c>
      <c r="E595" s="7">
        <v>3440</v>
      </c>
      <c r="F595" t="s">
        <v>8220</v>
      </c>
      <c r="G595" t="s">
        <v>8223</v>
      </c>
      <c r="H595" t="s">
        <v>8245</v>
      </c>
      <c r="I595" s="11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8285</v>
      </c>
      <c r="O595" s="11">
        <v>76</v>
      </c>
      <c r="P595">
        <v>1720</v>
      </c>
      <c r="Q595" s="14" t="s">
        <v>8320</v>
      </c>
      <c r="R595" t="s">
        <v>8339</v>
      </c>
      <c r="S595" s="17">
        <v>42232.15016203704</v>
      </c>
      <c r="T595" s="17">
        <v>42262.465972222228</v>
      </c>
    </row>
    <row r="596" spans="1:20" ht="261" x14ac:dyDescent="0.35">
      <c r="A596">
        <v>1418</v>
      </c>
      <c r="B596" s="9" t="s">
        <v>1419</v>
      </c>
      <c r="C596" s="3" t="s">
        <v>5528</v>
      </c>
      <c r="D596" s="5">
        <v>3000</v>
      </c>
      <c r="E596" s="7">
        <v>3432</v>
      </c>
      <c r="F596" t="s">
        <v>8220</v>
      </c>
      <c r="G596" t="s">
        <v>8226</v>
      </c>
      <c r="H596" t="s">
        <v>8248</v>
      </c>
      <c r="I596" s="11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8285</v>
      </c>
      <c r="O596" s="11">
        <v>114</v>
      </c>
      <c r="P596">
        <v>3432</v>
      </c>
      <c r="Q596" s="14" t="s">
        <v>8320</v>
      </c>
      <c r="R596" t="s">
        <v>8339</v>
      </c>
      <c r="S596" s="17">
        <v>42395.456412037034</v>
      </c>
      <c r="T596" s="17">
        <v>42425.456412037034</v>
      </c>
    </row>
    <row r="597" spans="1:20" ht="275.5" x14ac:dyDescent="0.35">
      <c r="A597">
        <v>1419</v>
      </c>
      <c r="B597" s="9" t="s">
        <v>1420</v>
      </c>
      <c r="C597" s="3" t="s">
        <v>5529</v>
      </c>
      <c r="D597" s="5">
        <v>6300</v>
      </c>
      <c r="E597" s="7">
        <v>3419</v>
      </c>
      <c r="F597" t="s">
        <v>8220</v>
      </c>
      <c r="G597" t="s">
        <v>8223</v>
      </c>
      <c r="H597" t="s">
        <v>8245</v>
      </c>
      <c r="I597" s="11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8285</v>
      </c>
      <c r="O597" s="11">
        <v>54</v>
      </c>
      <c r="P597">
        <v>341.9</v>
      </c>
      <c r="Q597" s="14" t="s">
        <v>8320</v>
      </c>
      <c r="R597" t="s">
        <v>8339</v>
      </c>
      <c r="S597" s="17">
        <v>42622.456238425926</v>
      </c>
      <c r="T597" s="17">
        <v>42652.456238425926</v>
      </c>
    </row>
    <row r="598" spans="1:20" ht="87" x14ac:dyDescent="0.35">
      <c r="A598">
        <v>1420</v>
      </c>
      <c r="B598" s="9" t="s">
        <v>1421</v>
      </c>
      <c r="C598" s="3" t="s">
        <v>5530</v>
      </c>
      <c r="D598" s="5">
        <v>110</v>
      </c>
      <c r="E598" s="7">
        <v>3417</v>
      </c>
      <c r="F598" t="s">
        <v>8220</v>
      </c>
      <c r="G598" t="s">
        <v>8223</v>
      </c>
      <c r="H598" t="s">
        <v>8245</v>
      </c>
      <c r="I598" s="11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8285</v>
      </c>
      <c r="O598" s="11">
        <v>3106</v>
      </c>
      <c r="P598">
        <v>1139</v>
      </c>
      <c r="Q598" s="14" t="s">
        <v>8320</v>
      </c>
      <c r="R598" t="s">
        <v>8339</v>
      </c>
      <c r="S598" s="17">
        <v>42524.667662037042</v>
      </c>
      <c r="T598" s="17">
        <v>42549.667662037042</v>
      </c>
    </row>
    <row r="599" spans="1:20" ht="261" x14ac:dyDescent="0.35">
      <c r="A599">
        <v>1421</v>
      </c>
      <c r="B599" s="9" t="s">
        <v>1422</v>
      </c>
      <c r="C599" s="3" t="s">
        <v>5531</v>
      </c>
      <c r="D599" s="5">
        <v>200000</v>
      </c>
      <c r="E599" s="7">
        <v>3415</v>
      </c>
      <c r="F599" t="s">
        <v>8220</v>
      </c>
      <c r="G599" t="s">
        <v>8234</v>
      </c>
      <c r="H599" t="s">
        <v>8254</v>
      </c>
      <c r="I599" s="11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8285</v>
      </c>
      <c r="O599" s="11">
        <v>2</v>
      </c>
      <c r="P599">
        <v>1707.5</v>
      </c>
      <c r="Q599" s="14" t="s">
        <v>8320</v>
      </c>
      <c r="R599" t="s">
        <v>8339</v>
      </c>
      <c r="S599" s="17">
        <v>42013.915613425925</v>
      </c>
      <c r="T599" s="17">
        <v>42043.915613425925</v>
      </c>
    </row>
    <row r="600" spans="1:20" ht="290" x14ac:dyDescent="0.35">
      <c r="A600">
        <v>1422</v>
      </c>
      <c r="B600" s="9" t="s">
        <v>1423</v>
      </c>
      <c r="C600" s="3" t="s">
        <v>5532</v>
      </c>
      <c r="D600" s="5">
        <v>25000</v>
      </c>
      <c r="E600" s="7">
        <v>3410</v>
      </c>
      <c r="F600" t="s">
        <v>8220</v>
      </c>
      <c r="G600" t="s">
        <v>8227</v>
      </c>
      <c r="H600" t="s">
        <v>8249</v>
      </c>
      <c r="I600" s="11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8285</v>
      </c>
      <c r="O600" s="11">
        <v>14</v>
      </c>
      <c r="P600">
        <v>1705</v>
      </c>
      <c r="Q600" s="14" t="s">
        <v>8320</v>
      </c>
      <c r="R600" t="s">
        <v>8339</v>
      </c>
      <c r="S600" s="17">
        <v>42604.239629629628</v>
      </c>
      <c r="T600" s="17">
        <v>42634.239629629628</v>
      </c>
    </row>
    <row r="601" spans="1:20" ht="261" x14ac:dyDescent="0.35">
      <c r="A601">
        <v>1423</v>
      </c>
      <c r="B601" s="9" t="s">
        <v>1424</v>
      </c>
      <c r="C601" s="3" t="s">
        <v>5533</v>
      </c>
      <c r="D601" s="5">
        <v>30000</v>
      </c>
      <c r="E601" s="7">
        <v>3407</v>
      </c>
      <c r="F601" t="s">
        <v>8220</v>
      </c>
      <c r="G601" t="s">
        <v>8225</v>
      </c>
      <c r="H601" t="s">
        <v>8247</v>
      </c>
      <c r="I601" s="1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8285</v>
      </c>
      <c r="O601" s="11">
        <v>11</v>
      </c>
      <c r="P601">
        <v>3407</v>
      </c>
      <c r="Q601" s="14" t="s">
        <v>8320</v>
      </c>
      <c r="R601" t="s">
        <v>8339</v>
      </c>
      <c r="S601" s="17">
        <v>42340.360312500001</v>
      </c>
      <c r="T601" s="17">
        <v>42370.360312500001</v>
      </c>
    </row>
    <row r="602" spans="1:20" ht="232" x14ac:dyDescent="0.35">
      <c r="A602">
        <v>1424</v>
      </c>
      <c r="B602" s="9" t="s">
        <v>1425</v>
      </c>
      <c r="C602" s="3" t="s">
        <v>5534</v>
      </c>
      <c r="D602" s="5">
        <v>7500</v>
      </c>
      <c r="E602" s="7">
        <v>3407</v>
      </c>
      <c r="F602" t="s">
        <v>8220</v>
      </c>
      <c r="G602" t="s">
        <v>8223</v>
      </c>
      <c r="H602" t="s">
        <v>8245</v>
      </c>
      <c r="I602" s="11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8285</v>
      </c>
      <c r="O602" s="11">
        <v>45</v>
      </c>
      <c r="P602">
        <v>243.36</v>
      </c>
      <c r="Q602" s="14" t="s">
        <v>8320</v>
      </c>
      <c r="R602" t="s">
        <v>8339</v>
      </c>
      <c r="S602" s="17">
        <v>42676.717615740738</v>
      </c>
      <c r="T602" s="17">
        <v>42689.759282407409</v>
      </c>
    </row>
    <row r="603" spans="1:20" ht="261" x14ac:dyDescent="0.35">
      <c r="A603">
        <v>1425</v>
      </c>
      <c r="B603" s="9" t="s">
        <v>1426</v>
      </c>
      <c r="C603" s="3" t="s">
        <v>5535</v>
      </c>
      <c r="D603" s="5">
        <v>13000</v>
      </c>
      <c r="E603" s="7">
        <v>3405</v>
      </c>
      <c r="F603" t="s">
        <v>8220</v>
      </c>
      <c r="G603" t="s">
        <v>8223</v>
      </c>
      <c r="H603" t="s">
        <v>8245</v>
      </c>
      <c r="I603" s="11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8285</v>
      </c>
      <c r="O603" s="11">
        <v>26</v>
      </c>
      <c r="P603">
        <v>0</v>
      </c>
      <c r="Q603" s="14" t="s">
        <v>8320</v>
      </c>
      <c r="R603" t="s">
        <v>8339</v>
      </c>
      <c r="S603" s="17">
        <v>42093.131469907406</v>
      </c>
      <c r="T603" s="17">
        <v>42123.131469907406</v>
      </c>
    </row>
    <row r="604" spans="1:20" ht="261" x14ac:dyDescent="0.35">
      <c r="A604">
        <v>1426</v>
      </c>
      <c r="B604" s="9" t="s">
        <v>1427</v>
      </c>
      <c r="C604" s="3" t="s">
        <v>5536</v>
      </c>
      <c r="D604" s="5">
        <v>1000</v>
      </c>
      <c r="E604" s="7">
        <v>3400</v>
      </c>
      <c r="F604" t="s">
        <v>8220</v>
      </c>
      <c r="G604" t="s">
        <v>8235</v>
      </c>
      <c r="H604" t="s">
        <v>8248</v>
      </c>
      <c r="I604" s="11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8285</v>
      </c>
      <c r="O604" s="11">
        <v>340</v>
      </c>
      <c r="P604">
        <v>0</v>
      </c>
      <c r="Q604" s="14" t="s">
        <v>8320</v>
      </c>
      <c r="R604" t="s">
        <v>8339</v>
      </c>
      <c r="S604" s="17">
        <v>42180.390277777777</v>
      </c>
      <c r="T604" s="17">
        <v>42240.390277777777</v>
      </c>
    </row>
    <row r="605" spans="1:20" ht="246.5" x14ac:dyDescent="0.35">
      <c r="A605">
        <v>1427</v>
      </c>
      <c r="B605" s="9" t="s">
        <v>1428</v>
      </c>
      <c r="C605" s="3" t="s">
        <v>5537</v>
      </c>
      <c r="D605" s="5">
        <v>5000</v>
      </c>
      <c r="E605" s="7">
        <v>3400</v>
      </c>
      <c r="F605" t="s">
        <v>8220</v>
      </c>
      <c r="G605" t="s">
        <v>8235</v>
      </c>
      <c r="H605" t="s">
        <v>8248</v>
      </c>
      <c r="I605" s="11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8285</v>
      </c>
      <c r="O605" s="11">
        <v>68</v>
      </c>
      <c r="P605">
        <v>850</v>
      </c>
      <c r="Q605" s="14" t="s">
        <v>8320</v>
      </c>
      <c r="R605" t="s">
        <v>8339</v>
      </c>
      <c r="S605" s="17">
        <v>42601.851678240739</v>
      </c>
      <c r="T605" s="17">
        <v>42631.851678240739</v>
      </c>
    </row>
    <row r="606" spans="1:20" ht="275.5" x14ac:dyDescent="0.35">
      <c r="A606">
        <v>1428</v>
      </c>
      <c r="B606" s="9" t="s">
        <v>1429</v>
      </c>
      <c r="C606" s="3" t="s">
        <v>5538</v>
      </c>
      <c r="D606" s="5">
        <v>1000</v>
      </c>
      <c r="E606" s="7">
        <v>3398.1</v>
      </c>
      <c r="F606" t="s">
        <v>8220</v>
      </c>
      <c r="G606" t="s">
        <v>8226</v>
      </c>
      <c r="H606" t="s">
        <v>8248</v>
      </c>
      <c r="I606" s="11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8285</v>
      </c>
      <c r="O606" s="11">
        <v>340</v>
      </c>
      <c r="P606">
        <v>1132.7</v>
      </c>
      <c r="Q606" s="14" t="s">
        <v>8320</v>
      </c>
      <c r="R606" t="s">
        <v>8339</v>
      </c>
      <c r="S606" s="17">
        <v>42432.379826388889</v>
      </c>
      <c r="T606" s="17">
        <v>42462.338159722218</v>
      </c>
    </row>
    <row r="607" spans="1:20" ht="203" x14ac:dyDescent="0.35">
      <c r="A607">
        <v>1429</v>
      </c>
      <c r="B607" s="9" t="s">
        <v>1430</v>
      </c>
      <c r="C607" s="3" t="s">
        <v>5539</v>
      </c>
      <c r="D607" s="5">
        <v>10000</v>
      </c>
      <c r="E607" s="7">
        <v>3397</v>
      </c>
      <c r="F607" t="s">
        <v>8220</v>
      </c>
      <c r="G607" t="s">
        <v>8223</v>
      </c>
      <c r="H607" t="s">
        <v>8245</v>
      </c>
      <c r="I607" s="11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8285</v>
      </c>
      <c r="O607" s="11">
        <v>34</v>
      </c>
      <c r="P607">
        <v>0</v>
      </c>
      <c r="Q607" s="14" t="s">
        <v>8320</v>
      </c>
      <c r="R607" t="s">
        <v>8339</v>
      </c>
      <c r="S607" s="17">
        <v>42074.060671296291</v>
      </c>
      <c r="T607" s="17">
        <v>42104.060671296291</v>
      </c>
    </row>
    <row r="608" spans="1:20" ht="232" x14ac:dyDescent="0.35">
      <c r="A608">
        <v>1430</v>
      </c>
      <c r="B608" s="9" t="s">
        <v>1431</v>
      </c>
      <c r="C608" s="3" t="s">
        <v>5540</v>
      </c>
      <c r="D608" s="5">
        <v>5000</v>
      </c>
      <c r="E608" s="7">
        <v>3395</v>
      </c>
      <c r="F608" t="s">
        <v>8220</v>
      </c>
      <c r="G608" t="s">
        <v>8223</v>
      </c>
      <c r="H608" t="s">
        <v>8245</v>
      </c>
      <c r="I608" s="11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8285</v>
      </c>
      <c r="O608" s="11">
        <v>68</v>
      </c>
      <c r="P608">
        <v>679</v>
      </c>
      <c r="Q608" s="14" t="s">
        <v>8320</v>
      </c>
      <c r="R608" t="s">
        <v>8339</v>
      </c>
      <c r="S608" s="17">
        <v>41961.813518518517</v>
      </c>
      <c r="T608" s="17">
        <v>41992.813518518517</v>
      </c>
    </row>
    <row r="609" spans="1:20" ht="261" x14ac:dyDescent="0.35">
      <c r="A609">
        <v>1431</v>
      </c>
      <c r="B609" s="9" t="s">
        <v>1432</v>
      </c>
      <c r="C609" s="3" t="s">
        <v>5541</v>
      </c>
      <c r="D609" s="5">
        <v>17000</v>
      </c>
      <c r="E609" s="7">
        <v>3392</v>
      </c>
      <c r="F609" t="s">
        <v>8220</v>
      </c>
      <c r="G609" t="s">
        <v>8223</v>
      </c>
      <c r="H609" t="s">
        <v>8245</v>
      </c>
      <c r="I609" s="11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8285</v>
      </c>
      <c r="O609" s="11">
        <v>20</v>
      </c>
      <c r="P609">
        <v>72.17</v>
      </c>
      <c r="Q609" s="14" t="s">
        <v>8320</v>
      </c>
      <c r="R609" t="s">
        <v>8339</v>
      </c>
      <c r="S609" s="17">
        <v>42304.210833333331</v>
      </c>
      <c r="T609" s="17">
        <v>42334.252500000002</v>
      </c>
    </row>
    <row r="610" spans="1:20" ht="290" x14ac:dyDescent="0.35">
      <c r="A610">
        <v>1432</v>
      </c>
      <c r="B610" s="9" t="s">
        <v>1433</v>
      </c>
      <c r="C610" s="3" t="s">
        <v>5542</v>
      </c>
      <c r="D610" s="5">
        <v>40000</v>
      </c>
      <c r="E610" s="7">
        <v>3390</v>
      </c>
      <c r="F610" t="s">
        <v>8220</v>
      </c>
      <c r="G610" t="s">
        <v>8223</v>
      </c>
      <c r="H610" t="s">
        <v>8245</v>
      </c>
      <c r="I610" s="11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8285</v>
      </c>
      <c r="O610" s="11">
        <v>8</v>
      </c>
      <c r="P610">
        <v>0</v>
      </c>
      <c r="Q610" s="14" t="s">
        <v>8320</v>
      </c>
      <c r="R610" t="s">
        <v>8339</v>
      </c>
      <c r="S610" s="17">
        <v>42175.780416666668</v>
      </c>
      <c r="T610" s="17">
        <v>42205.780416666668</v>
      </c>
    </row>
    <row r="611" spans="1:20" ht="246.5" x14ac:dyDescent="0.35">
      <c r="A611">
        <v>1433</v>
      </c>
      <c r="B611" s="9" t="s">
        <v>1434</v>
      </c>
      <c r="C611" s="3" t="s">
        <v>5543</v>
      </c>
      <c r="D611" s="5">
        <v>12000</v>
      </c>
      <c r="E611" s="7">
        <v>3385</v>
      </c>
      <c r="F611" t="s">
        <v>8220</v>
      </c>
      <c r="G611" t="s">
        <v>8236</v>
      </c>
      <c r="H611" t="s">
        <v>8248</v>
      </c>
      <c r="I611" s="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8285</v>
      </c>
      <c r="O611" s="11">
        <v>28</v>
      </c>
      <c r="P611">
        <v>338.5</v>
      </c>
      <c r="Q611" s="14" t="s">
        <v>8320</v>
      </c>
      <c r="R611" t="s">
        <v>8339</v>
      </c>
      <c r="S611" s="17">
        <v>42673.625868055555</v>
      </c>
      <c r="T611" s="17">
        <v>42714.458333333328</v>
      </c>
    </row>
    <row r="612" spans="1:20" ht="232" x14ac:dyDescent="0.35">
      <c r="A612">
        <v>1434</v>
      </c>
      <c r="B612" s="9" t="s">
        <v>1435</v>
      </c>
      <c r="C612" s="3" t="s">
        <v>5544</v>
      </c>
      <c r="D612" s="5">
        <v>82000</v>
      </c>
      <c r="E612" s="7">
        <v>3385</v>
      </c>
      <c r="F612" t="s">
        <v>8220</v>
      </c>
      <c r="G612" t="s">
        <v>8231</v>
      </c>
      <c r="H612" t="s">
        <v>8252</v>
      </c>
      <c r="I612" s="11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8285</v>
      </c>
      <c r="O612" s="11">
        <v>4</v>
      </c>
      <c r="P612">
        <v>307.73</v>
      </c>
      <c r="Q612" s="14" t="s">
        <v>8320</v>
      </c>
      <c r="R612" t="s">
        <v>8339</v>
      </c>
      <c r="S612" s="17">
        <v>42142.767106481479</v>
      </c>
      <c r="T612" s="17">
        <v>42163.625</v>
      </c>
    </row>
    <row r="613" spans="1:20" ht="174" x14ac:dyDescent="0.35">
      <c r="A613">
        <v>1435</v>
      </c>
      <c r="B613" s="9" t="s">
        <v>1436</v>
      </c>
      <c r="C613" s="3" t="s">
        <v>5545</v>
      </c>
      <c r="D613" s="5">
        <v>15000</v>
      </c>
      <c r="E613" s="7">
        <v>3383</v>
      </c>
      <c r="F613" t="s">
        <v>8220</v>
      </c>
      <c r="G613" t="s">
        <v>8236</v>
      </c>
      <c r="H613" t="s">
        <v>8248</v>
      </c>
      <c r="I613" s="11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8285</v>
      </c>
      <c r="O613" s="11">
        <v>23</v>
      </c>
      <c r="P613">
        <v>1691.5</v>
      </c>
      <c r="Q613" s="14" t="s">
        <v>8320</v>
      </c>
      <c r="R613" t="s">
        <v>8339</v>
      </c>
      <c r="S613" s="17">
        <v>42258.780324074076</v>
      </c>
      <c r="T613" s="17">
        <v>42288.780324074076</v>
      </c>
    </row>
    <row r="614" spans="1:20" ht="290" x14ac:dyDescent="0.35">
      <c r="A614">
        <v>1436</v>
      </c>
      <c r="B614" s="9" t="s">
        <v>1437</v>
      </c>
      <c r="C614" s="3" t="s">
        <v>5546</v>
      </c>
      <c r="D614" s="5">
        <v>10000</v>
      </c>
      <c r="E614" s="7">
        <v>3380</v>
      </c>
      <c r="F614" t="s">
        <v>8220</v>
      </c>
      <c r="G614" t="s">
        <v>8235</v>
      </c>
      <c r="H614" t="s">
        <v>8248</v>
      </c>
      <c r="I614" s="11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8285</v>
      </c>
      <c r="O614" s="11">
        <v>34</v>
      </c>
      <c r="P614">
        <v>1690</v>
      </c>
      <c r="Q614" s="14" t="s">
        <v>8320</v>
      </c>
      <c r="R614" t="s">
        <v>8339</v>
      </c>
      <c r="S614" s="17">
        <v>42391.35019675926</v>
      </c>
      <c r="T614" s="17">
        <v>42421.35019675926</v>
      </c>
    </row>
    <row r="615" spans="1:20" ht="304.5" x14ac:dyDescent="0.35">
      <c r="A615">
        <v>1437</v>
      </c>
      <c r="B615" s="9" t="s">
        <v>1438</v>
      </c>
      <c r="C615" s="3" t="s">
        <v>5547</v>
      </c>
      <c r="D615" s="5">
        <v>3000</v>
      </c>
      <c r="E615" s="7">
        <v>3372.25</v>
      </c>
      <c r="F615" t="s">
        <v>8220</v>
      </c>
      <c r="G615" t="s">
        <v>8223</v>
      </c>
      <c r="H615" t="s">
        <v>8245</v>
      </c>
      <c r="I615" s="11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8285</v>
      </c>
      <c r="O615" s="11">
        <v>112</v>
      </c>
      <c r="P615">
        <v>153.28</v>
      </c>
      <c r="Q615" s="14" t="s">
        <v>8320</v>
      </c>
      <c r="R615" t="s">
        <v>8339</v>
      </c>
      <c r="S615" s="17">
        <v>41796.531701388885</v>
      </c>
      <c r="T615" s="17">
        <v>41833.207638888889</v>
      </c>
    </row>
    <row r="616" spans="1:20" ht="275.5" x14ac:dyDescent="0.35">
      <c r="A616">
        <v>1438</v>
      </c>
      <c r="B616" s="9" t="s">
        <v>1439</v>
      </c>
      <c r="C616" s="3" t="s">
        <v>5548</v>
      </c>
      <c r="D616" s="5">
        <v>20000</v>
      </c>
      <c r="E616" s="7">
        <v>3368</v>
      </c>
      <c r="F616" t="s">
        <v>8220</v>
      </c>
      <c r="G616" t="s">
        <v>8231</v>
      </c>
      <c r="H616" t="s">
        <v>8252</v>
      </c>
      <c r="I616" s="11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8285</v>
      </c>
      <c r="O616" s="11">
        <v>17</v>
      </c>
      <c r="P616">
        <v>421</v>
      </c>
      <c r="Q616" s="14" t="s">
        <v>8320</v>
      </c>
      <c r="R616" t="s">
        <v>8339</v>
      </c>
      <c r="S616" s="17">
        <v>42457.871516203704</v>
      </c>
      <c r="T616" s="17">
        <v>42487.579861111109</v>
      </c>
    </row>
    <row r="617" spans="1:20" ht="232" x14ac:dyDescent="0.35">
      <c r="A617">
        <v>1439</v>
      </c>
      <c r="B617" s="9" t="s">
        <v>1440</v>
      </c>
      <c r="C617" s="3" t="s">
        <v>5549</v>
      </c>
      <c r="D617" s="5">
        <v>2725</v>
      </c>
      <c r="E617" s="7">
        <v>3366</v>
      </c>
      <c r="F617" t="s">
        <v>8220</v>
      </c>
      <c r="G617" t="s">
        <v>8228</v>
      </c>
      <c r="H617" t="s">
        <v>8250</v>
      </c>
      <c r="I617" s="11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8285</v>
      </c>
      <c r="O617" s="11">
        <v>124</v>
      </c>
      <c r="P617">
        <v>561</v>
      </c>
      <c r="Q617" s="14" t="s">
        <v>8320</v>
      </c>
      <c r="R617" t="s">
        <v>8339</v>
      </c>
      <c r="S617" s="17">
        <v>42040.829872685179</v>
      </c>
      <c r="T617" s="17">
        <v>42070.829872685179</v>
      </c>
    </row>
    <row r="618" spans="1:20" ht="246.5" x14ac:dyDescent="0.35">
      <c r="A618">
        <v>1440</v>
      </c>
      <c r="B618" s="9" t="s">
        <v>1441</v>
      </c>
      <c r="C618" s="3" t="s">
        <v>5550</v>
      </c>
      <c r="D618" s="5">
        <v>13000</v>
      </c>
      <c r="E618" s="7">
        <v>3363</v>
      </c>
      <c r="F618" t="s">
        <v>8220</v>
      </c>
      <c r="G618" t="s">
        <v>8236</v>
      </c>
      <c r="H618" t="s">
        <v>8248</v>
      </c>
      <c r="I618" s="11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8285</v>
      </c>
      <c r="O618" s="11">
        <v>26</v>
      </c>
      <c r="P618">
        <v>3363</v>
      </c>
      <c r="Q618" s="14" t="s">
        <v>8320</v>
      </c>
      <c r="R618" t="s">
        <v>8339</v>
      </c>
      <c r="S618" s="17">
        <v>42486.748414351852</v>
      </c>
      <c r="T618" s="17">
        <v>42516.748414351852</v>
      </c>
    </row>
    <row r="619" spans="1:20" ht="275.5" x14ac:dyDescent="0.35">
      <c r="A619">
        <v>1441</v>
      </c>
      <c r="B619" s="9" t="s">
        <v>1442</v>
      </c>
      <c r="C619" s="3" t="s">
        <v>5551</v>
      </c>
      <c r="D619" s="5">
        <v>180000</v>
      </c>
      <c r="E619" s="7">
        <v>3360.72</v>
      </c>
      <c r="F619" t="s">
        <v>8220</v>
      </c>
      <c r="G619" t="s">
        <v>8224</v>
      </c>
      <c r="H619" t="s">
        <v>8246</v>
      </c>
      <c r="I619" s="11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8285</v>
      </c>
      <c r="O619" s="11">
        <v>2</v>
      </c>
      <c r="P619">
        <v>1120.24</v>
      </c>
      <c r="Q619" s="14" t="s">
        <v>8320</v>
      </c>
      <c r="R619" t="s">
        <v>8339</v>
      </c>
      <c r="S619" s="17">
        <v>42198.765844907408</v>
      </c>
      <c r="T619" s="17">
        <v>42258.765844907408</v>
      </c>
    </row>
    <row r="620" spans="1:20" ht="246.5" x14ac:dyDescent="0.35">
      <c r="A620">
        <v>1442</v>
      </c>
      <c r="B620" s="9" t="s">
        <v>1443</v>
      </c>
      <c r="C620" s="3" t="s">
        <v>5552</v>
      </c>
      <c r="D620" s="5">
        <v>1500</v>
      </c>
      <c r="E620" s="7">
        <v>3353</v>
      </c>
      <c r="F620" t="s">
        <v>8220</v>
      </c>
      <c r="G620" t="s">
        <v>8223</v>
      </c>
      <c r="H620" t="s">
        <v>8245</v>
      </c>
      <c r="I620" s="11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8285</v>
      </c>
      <c r="O620" s="11">
        <v>224</v>
      </c>
      <c r="P620">
        <v>0</v>
      </c>
      <c r="Q620" s="14" t="s">
        <v>8320</v>
      </c>
      <c r="R620" t="s">
        <v>8339</v>
      </c>
      <c r="S620" s="17">
        <v>42485.64534722222</v>
      </c>
      <c r="T620" s="17">
        <v>42515.64534722222</v>
      </c>
    </row>
    <row r="621" spans="1:20" ht="203" x14ac:dyDescent="0.35">
      <c r="A621">
        <v>1443</v>
      </c>
      <c r="B621" s="9" t="s">
        <v>1444</v>
      </c>
      <c r="C621" s="3" t="s">
        <v>5553</v>
      </c>
      <c r="D621" s="5">
        <v>13000</v>
      </c>
      <c r="E621" s="7">
        <v>3350</v>
      </c>
      <c r="F621" t="s">
        <v>8220</v>
      </c>
      <c r="G621" t="s">
        <v>8229</v>
      </c>
      <c r="H621" t="s">
        <v>8248</v>
      </c>
      <c r="I621" s="1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8285</v>
      </c>
      <c r="O621" s="11">
        <v>26</v>
      </c>
      <c r="P621">
        <v>0</v>
      </c>
      <c r="Q621" s="14" t="s">
        <v>8320</v>
      </c>
      <c r="R621" t="s">
        <v>8339</v>
      </c>
      <c r="S621" s="17">
        <v>42707.926030092596</v>
      </c>
      <c r="T621" s="17">
        <v>42737.926030092596</v>
      </c>
    </row>
    <row r="622" spans="1:20" ht="174" x14ac:dyDescent="0.35">
      <c r="A622">
        <v>1444</v>
      </c>
      <c r="B622" s="9" t="s">
        <v>1445</v>
      </c>
      <c r="C622" s="3" t="s">
        <v>5554</v>
      </c>
      <c r="D622" s="5">
        <v>4950</v>
      </c>
      <c r="E622" s="7">
        <v>3350</v>
      </c>
      <c r="F622" t="s">
        <v>8220</v>
      </c>
      <c r="G622" t="s">
        <v>8235</v>
      </c>
      <c r="H622" t="s">
        <v>8248</v>
      </c>
      <c r="I622" s="11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8285</v>
      </c>
      <c r="O622" s="11">
        <v>68</v>
      </c>
      <c r="P622">
        <v>0</v>
      </c>
      <c r="Q622" s="14" t="s">
        <v>8320</v>
      </c>
      <c r="R622" t="s">
        <v>8339</v>
      </c>
      <c r="S622" s="17">
        <v>42199.873402777783</v>
      </c>
      <c r="T622" s="17">
        <v>42259.873402777783</v>
      </c>
    </row>
    <row r="623" spans="1:20" ht="275.5" x14ac:dyDescent="0.35">
      <c r="A623">
        <v>1445</v>
      </c>
      <c r="B623" s="9" t="s">
        <v>1446</v>
      </c>
      <c r="C623" s="3" t="s">
        <v>5555</v>
      </c>
      <c r="D623" s="5">
        <v>130000</v>
      </c>
      <c r="E623" s="7">
        <v>3350</v>
      </c>
      <c r="F623" t="s">
        <v>8220</v>
      </c>
      <c r="G623" t="s">
        <v>8235</v>
      </c>
      <c r="H623" t="s">
        <v>8248</v>
      </c>
      <c r="I623" s="11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8285</v>
      </c>
      <c r="O623" s="11">
        <v>3</v>
      </c>
      <c r="P623">
        <v>0</v>
      </c>
      <c r="Q623" s="14" t="s">
        <v>8320</v>
      </c>
      <c r="R623" t="s">
        <v>8339</v>
      </c>
      <c r="S623" s="17">
        <v>42139.542303240742</v>
      </c>
      <c r="T623" s="17">
        <v>42169.542303240742</v>
      </c>
    </row>
    <row r="624" spans="1:20" ht="246.5" x14ac:dyDescent="0.35">
      <c r="A624">
        <v>1446</v>
      </c>
      <c r="B624" s="9" t="s">
        <v>1447</v>
      </c>
      <c r="C624" s="3" t="s">
        <v>5556</v>
      </c>
      <c r="D624" s="5">
        <v>900</v>
      </c>
      <c r="E624" s="7">
        <v>3335</v>
      </c>
      <c r="F624" t="s">
        <v>8220</v>
      </c>
      <c r="G624" t="s">
        <v>8236</v>
      </c>
      <c r="H624" t="s">
        <v>8248</v>
      </c>
      <c r="I624" s="11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8285</v>
      </c>
      <c r="O624" s="11">
        <v>371</v>
      </c>
      <c r="P624">
        <v>0</v>
      </c>
      <c r="Q624" s="14" t="s">
        <v>8320</v>
      </c>
      <c r="R624" t="s">
        <v>8339</v>
      </c>
      <c r="S624" s="17">
        <v>42461.447662037041</v>
      </c>
      <c r="T624" s="17">
        <v>42481.447662037041</v>
      </c>
    </row>
    <row r="625" spans="1:20" ht="130.5" x14ac:dyDescent="0.35">
      <c r="A625">
        <v>1447</v>
      </c>
      <c r="B625" s="9" t="s">
        <v>1448</v>
      </c>
      <c r="C625" s="3" t="s">
        <v>5557</v>
      </c>
      <c r="D625" s="5">
        <v>500000</v>
      </c>
      <c r="E625" s="7">
        <v>3330</v>
      </c>
      <c r="F625" t="s">
        <v>8220</v>
      </c>
      <c r="G625" t="s">
        <v>8223</v>
      </c>
      <c r="H625" t="s">
        <v>8245</v>
      </c>
      <c r="I625" s="11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8285</v>
      </c>
      <c r="O625" s="11">
        <v>1</v>
      </c>
      <c r="P625">
        <v>1110</v>
      </c>
      <c r="Q625" s="14" t="s">
        <v>8320</v>
      </c>
      <c r="R625" t="s">
        <v>8339</v>
      </c>
      <c r="S625" s="17">
        <v>42529.730717592596</v>
      </c>
      <c r="T625" s="17">
        <v>42559.730717592596</v>
      </c>
    </row>
    <row r="626" spans="1:20" ht="246.5" x14ac:dyDescent="0.35">
      <c r="A626">
        <v>1448</v>
      </c>
      <c r="B626" s="9" t="s">
        <v>1449</v>
      </c>
      <c r="C626" s="3" t="s">
        <v>5558</v>
      </c>
      <c r="D626" s="5">
        <v>200000</v>
      </c>
      <c r="E626" s="7">
        <v>3321.25</v>
      </c>
      <c r="F626" t="s">
        <v>8220</v>
      </c>
      <c r="G626" t="s">
        <v>8225</v>
      </c>
      <c r="H626" t="s">
        <v>8247</v>
      </c>
      <c r="I626" s="11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8285</v>
      </c>
      <c r="O626" s="11">
        <v>2</v>
      </c>
      <c r="P626">
        <v>0</v>
      </c>
      <c r="Q626" s="14" t="s">
        <v>8320</v>
      </c>
      <c r="R626" t="s">
        <v>8339</v>
      </c>
      <c r="S626" s="17">
        <v>42115.936550925922</v>
      </c>
      <c r="T626" s="17">
        <v>42146.225694444445</v>
      </c>
    </row>
    <row r="627" spans="1:20" ht="275.5" x14ac:dyDescent="0.35">
      <c r="A627">
        <v>1449</v>
      </c>
      <c r="B627" s="9" t="s">
        <v>1450</v>
      </c>
      <c r="C627" s="3" t="s">
        <v>5559</v>
      </c>
      <c r="D627" s="5">
        <v>8888</v>
      </c>
      <c r="E627" s="7">
        <v>3320</v>
      </c>
      <c r="F627" t="s">
        <v>8220</v>
      </c>
      <c r="G627" t="s">
        <v>8223</v>
      </c>
      <c r="H627" t="s">
        <v>8245</v>
      </c>
      <c r="I627" s="11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8285</v>
      </c>
      <c r="O627" s="11">
        <v>37</v>
      </c>
      <c r="P627">
        <v>0</v>
      </c>
      <c r="Q627" s="14" t="s">
        <v>8320</v>
      </c>
      <c r="R627" t="s">
        <v>8339</v>
      </c>
      <c r="S627" s="17">
        <v>42086.811400462961</v>
      </c>
      <c r="T627" s="17">
        <v>42134.811400462961</v>
      </c>
    </row>
    <row r="628" spans="1:20" ht="261" x14ac:dyDescent="0.35">
      <c r="A628">
        <v>1450</v>
      </c>
      <c r="B628" s="9" t="s">
        <v>1451</v>
      </c>
      <c r="C628" s="3" t="s">
        <v>5560</v>
      </c>
      <c r="D628" s="5">
        <v>100000</v>
      </c>
      <c r="E628" s="7">
        <v>3319</v>
      </c>
      <c r="F628" t="s">
        <v>8220</v>
      </c>
      <c r="G628" t="s">
        <v>8223</v>
      </c>
      <c r="H628" t="s">
        <v>8245</v>
      </c>
      <c r="I628" s="11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8285</v>
      </c>
      <c r="O628" s="11">
        <v>3</v>
      </c>
      <c r="P628">
        <v>3319</v>
      </c>
      <c r="Q628" s="14" t="s">
        <v>8320</v>
      </c>
      <c r="R628" t="s">
        <v>8339</v>
      </c>
      <c r="S628" s="17">
        <v>42390.171261574069</v>
      </c>
      <c r="T628" s="17">
        <v>42420.171261574069</v>
      </c>
    </row>
    <row r="629" spans="1:20" ht="246.5" x14ac:dyDescent="0.35">
      <c r="A629">
        <v>1481</v>
      </c>
      <c r="B629" s="9" t="s">
        <v>1482</v>
      </c>
      <c r="C629" s="3" t="s">
        <v>5591</v>
      </c>
      <c r="D629" s="5">
        <v>5000</v>
      </c>
      <c r="E629" s="7">
        <v>3211</v>
      </c>
      <c r="F629" t="s">
        <v>8220</v>
      </c>
      <c r="G629" t="s">
        <v>8228</v>
      </c>
      <c r="H629" t="s">
        <v>8250</v>
      </c>
      <c r="I629" s="11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8273</v>
      </c>
      <c r="O629" s="11">
        <v>64</v>
      </c>
      <c r="P629">
        <v>535.16999999999996</v>
      </c>
      <c r="Q629" s="14" t="s">
        <v>8320</v>
      </c>
      <c r="R629" t="s">
        <v>8322</v>
      </c>
      <c r="S629" s="17">
        <v>41550.922974537039</v>
      </c>
      <c r="T629" s="17">
        <v>41580.922974537039</v>
      </c>
    </row>
    <row r="630" spans="1:20" ht="232" x14ac:dyDescent="0.35">
      <c r="A630">
        <v>1482</v>
      </c>
      <c r="B630" s="9" t="s">
        <v>1483</v>
      </c>
      <c r="C630" s="3" t="s">
        <v>5592</v>
      </c>
      <c r="D630" s="5">
        <v>5000</v>
      </c>
      <c r="E630" s="7">
        <v>3210</v>
      </c>
      <c r="F630" t="s">
        <v>8220</v>
      </c>
      <c r="G630" t="s">
        <v>8223</v>
      </c>
      <c r="H630" t="s">
        <v>8245</v>
      </c>
      <c r="I630" s="11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8273</v>
      </c>
      <c r="O630" s="11">
        <v>64</v>
      </c>
      <c r="P630">
        <v>3210</v>
      </c>
      <c r="Q630" s="14" t="s">
        <v>8320</v>
      </c>
      <c r="R630" t="s">
        <v>8322</v>
      </c>
      <c r="S630" s="17">
        <v>41136.85805555556</v>
      </c>
      <c r="T630" s="17">
        <v>41159.32708333333</v>
      </c>
    </row>
    <row r="631" spans="1:20" ht="275.5" x14ac:dyDescent="0.35">
      <c r="A631">
        <v>1483</v>
      </c>
      <c r="B631" s="9" t="s">
        <v>1484</v>
      </c>
      <c r="C631" s="3" t="s">
        <v>5593</v>
      </c>
      <c r="D631" s="5">
        <v>7000</v>
      </c>
      <c r="E631" s="7">
        <v>3205</v>
      </c>
      <c r="F631" t="s">
        <v>8220</v>
      </c>
      <c r="G631" t="s">
        <v>8223</v>
      </c>
      <c r="H631" t="s">
        <v>8245</v>
      </c>
      <c r="I631" s="1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8273</v>
      </c>
      <c r="O631" s="11">
        <v>46</v>
      </c>
      <c r="P631">
        <v>1602.5</v>
      </c>
      <c r="Q631" s="14" t="s">
        <v>8320</v>
      </c>
      <c r="R631" t="s">
        <v>8322</v>
      </c>
      <c r="S631" s="17">
        <v>42548.192997685182</v>
      </c>
      <c r="T631" s="17">
        <v>42573.192997685182</v>
      </c>
    </row>
    <row r="632" spans="1:20" ht="87" x14ac:dyDescent="0.35">
      <c r="A632">
        <v>1484</v>
      </c>
      <c r="B632" s="9" t="s">
        <v>1485</v>
      </c>
      <c r="C632" s="3" t="s">
        <v>5594</v>
      </c>
      <c r="D632" s="5">
        <v>2000</v>
      </c>
      <c r="E632" s="7">
        <v>3201</v>
      </c>
      <c r="F632" t="s">
        <v>8220</v>
      </c>
      <c r="G632" t="s">
        <v>8223</v>
      </c>
      <c r="H632" t="s">
        <v>8245</v>
      </c>
      <c r="I632" s="11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8273</v>
      </c>
      <c r="O632" s="11">
        <v>160</v>
      </c>
      <c r="P632">
        <v>0</v>
      </c>
      <c r="Q632" s="14" t="s">
        <v>8320</v>
      </c>
      <c r="R632" t="s">
        <v>8322</v>
      </c>
      <c r="S632" s="17">
        <v>41053.200960648144</v>
      </c>
      <c r="T632" s="17">
        <v>41111.618750000001</v>
      </c>
    </row>
    <row r="633" spans="1:20" ht="261" x14ac:dyDescent="0.35">
      <c r="A633">
        <v>1485</v>
      </c>
      <c r="B633" s="9" t="s">
        <v>1486</v>
      </c>
      <c r="C633" s="3" t="s">
        <v>5595</v>
      </c>
      <c r="D633" s="5">
        <v>6700</v>
      </c>
      <c r="E633" s="7">
        <v>3200</v>
      </c>
      <c r="F633" t="s">
        <v>8220</v>
      </c>
      <c r="G633" t="s">
        <v>8223</v>
      </c>
      <c r="H633" t="s">
        <v>8245</v>
      </c>
      <c r="I633" s="11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8273</v>
      </c>
      <c r="O633" s="11">
        <v>48</v>
      </c>
      <c r="P633">
        <v>1066.67</v>
      </c>
      <c r="Q633" s="14" t="s">
        <v>8320</v>
      </c>
      <c r="R633" t="s">
        <v>8322</v>
      </c>
      <c r="S633" s="17">
        <v>42130.795983796299</v>
      </c>
      <c r="T633" s="17">
        <v>42175.795983796299</v>
      </c>
    </row>
    <row r="634" spans="1:20" ht="290" x14ac:dyDescent="0.35">
      <c r="A634">
        <v>1486</v>
      </c>
      <c r="B634" s="9" t="s">
        <v>1487</v>
      </c>
      <c r="C634" s="3" t="s">
        <v>5596</v>
      </c>
      <c r="D634" s="5">
        <v>20000</v>
      </c>
      <c r="E634" s="7">
        <v>3200</v>
      </c>
      <c r="F634" t="s">
        <v>8220</v>
      </c>
      <c r="G634" t="s">
        <v>8223</v>
      </c>
      <c r="H634" t="s">
        <v>8245</v>
      </c>
      <c r="I634" s="11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8273</v>
      </c>
      <c r="O634" s="11">
        <v>16</v>
      </c>
      <c r="P634">
        <v>1066.67</v>
      </c>
      <c r="Q634" s="14" t="s">
        <v>8320</v>
      </c>
      <c r="R634" t="s">
        <v>8322</v>
      </c>
      <c r="S634" s="17">
        <v>42032.168530092589</v>
      </c>
      <c r="T634" s="17">
        <v>42062.168530092589</v>
      </c>
    </row>
    <row r="635" spans="1:20" ht="246.5" x14ac:dyDescent="0.35">
      <c r="A635">
        <v>1487</v>
      </c>
      <c r="B635" s="9" t="s">
        <v>1488</v>
      </c>
      <c r="C635" s="3" t="s">
        <v>5597</v>
      </c>
      <c r="D635" s="5">
        <v>10000</v>
      </c>
      <c r="E635" s="7">
        <v>3195</v>
      </c>
      <c r="F635" t="s">
        <v>8220</v>
      </c>
      <c r="G635" t="s">
        <v>8223</v>
      </c>
      <c r="H635" t="s">
        <v>8245</v>
      </c>
      <c r="I635" s="11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8273</v>
      </c>
      <c r="O635" s="11">
        <v>32</v>
      </c>
      <c r="P635">
        <v>0</v>
      </c>
      <c r="Q635" s="14" t="s">
        <v>8320</v>
      </c>
      <c r="R635" t="s">
        <v>8322</v>
      </c>
      <c r="S635" s="17">
        <v>42554.917488425926</v>
      </c>
      <c r="T635" s="17">
        <v>42584.917488425926</v>
      </c>
    </row>
    <row r="636" spans="1:20" ht="217.5" x14ac:dyDescent="0.35">
      <c r="A636">
        <v>1488</v>
      </c>
      <c r="B636" s="9" t="s">
        <v>1489</v>
      </c>
      <c r="C636" s="3" t="s">
        <v>5598</v>
      </c>
      <c r="D636" s="5">
        <v>15000</v>
      </c>
      <c r="E636" s="7">
        <v>3190</v>
      </c>
      <c r="F636" t="s">
        <v>8220</v>
      </c>
      <c r="G636" t="s">
        <v>8225</v>
      </c>
      <c r="H636" t="s">
        <v>8247</v>
      </c>
      <c r="I636" s="11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8273</v>
      </c>
      <c r="O636" s="11">
        <v>21</v>
      </c>
      <c r="P636">
        <v>531.66999999999996</v>
      </c>
      <c r="Q636" s="14" t="s">
        <v>8320</v>
      </c>
      <c r="R636" t="s">
        <v>8322</v>
      </c>
      <c r="S636" s="17">
        <v>41614.563194444447</v>
      </c>
      <c r="T636" s="17">
        <v>41644.563194444447</v>
      </c>
    </row>
    <row r="637" spans="1:20" ht="232" x14ac:dyDescent="0.35">
      <c r="A637">
        <v>1489</v>
      </c>
      <c r="B637" s="9" t="s">
        <v>1490</v>
      </c>
      <c r="C637" s="3" t="s">
        <v>5599</v>
      </c>
      <c r="D637" s="5">
        <v>5000</v>
      </c>
      <c r="E637" s="7">
        <v>3186</v>
      </c>
      <c r="F637" t="s">
        <v>8220</v>
      </c>
      <c r="G637" t="s">
        <v>8223</v>
      </c>
      <c r="H637" t="s">
        <v>8245</v>
      </c>
      <c r="I637" s="11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8273</v>
      </c>
      <c r="O637" s="11">
        <v>64</v>
      </c>
      <c r="P637">
        <v>0</v>
      </c>
      <c r="Q637" s="14" t="s">
        <v>8320</v>
      </c>
      <c r="R637" t="s">
        <v>8322</v>
      </c>
      <c r="S637" s="17">
        <v>41198.611712962964</v>
      </c>
      <c r="T637" s="17">
        <v>41228.653379629628</v>
      </c>
    </row>
    <row r="638" spans="1:20" ht="246.5" x14ac:dyDescent="0.35">
      <c r="A638">
        <v>1490</v>
      </c>
      <c r="B638" s="9" t="s">
        <v>1491</v>
      </c>
      <c r="C638" s="3" t="s">
        <v>5600</v>
      </c>
      <c r="D638" s="5">
        <v>2900</v>
      </c>
      <c r="E638" s="7">
        <v>3185</v>
      </c>
      <c r="F638" t="s">
        <v>8220</v>
      </c>
      <c r="G638" t="s">
        <v>8223</v>
      </c>
      <c r="H638" t="s">
        <v>8245</v>
      </c>
      <c r="I638" s="11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8273</v>
      </c>
      <c r="O638" s="11">
        <v>110</v>
      </c>
      <c r="P638">
        <v>167.63</v>
      </c>
      <c r="Q638" s="14" t="s">
        <v>8320</v>
      </c>
      <c r="R638" t="s">
        <v>8322</v>
      </c>
      <c r="S638" s="17">
        <v>41520.561041666668</v>
      </c>
      <c r="T638" s="17">
        <v>41549.561041666668</v>
      </c>
    </row>
    <row r="639" spans="1:20" ht="188.5" x14ac:dyDescent="0.35">
      <c r="A639">
        <v>1491</v>
      </c>
      <c r="B639" s="9" t="s">
        <v>1492</v>
      </c>
      <c r="C639" s="3" t="s">
        <v>5601</v>
      </c>
      <c r="D639" s="5">
        <v>1200</v>
      </c>
      <c r="E639" s="7">
        <v>3178</v>
      </c>
      <c r="F639" t="s">
        <v>8220</v>
      </c>
      <c r="G639" t="s">
        <v>8223</v>
      </c>
      <c r="H639" t="s">
        <v>8245</v>
      </c>
      <c r="I639" s="11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8273</v>
      </c>
      <c r="O639" s="11">
        <v>265</v>
      </c>
      <c r="P639">
        <v>3178</v>
      </c>
      <c r="Q639" s="14" t="s">
        <v>8320</v>
      </c>
      <c r="R639" t="s">
        <v>8322</v>
      </c>
      <c r="S639" s="17">
        <v>41991.713460648149</v>
      </c>
      <c r="T639" s="17">
        <v>42050.651388888888</v>
      </c>
    </row>
    <row r="640" spans="1:20" ht="304.5" x14ac:dyDescent="0.35">
      <c r="A640">
        <v>1492</v>
      </c>
      <c r="B640" s="9" t="s">
        <v>1493</v>
      </c>
      <c r="C640" s="3" t="s">
        <v>5602</v>
      </c>
      <c r="D640" s="5">
        <v>4000</v>
      </c>
      <c r="E640" s="7">
        <v>3175</v>
      </c>
      <c r="F640" t="s">
        <v>8220</v>
      </c>
      <c r="G640" t="s">
        <v>8223</v>
      </c>
      <c r="H640" t="s">
        <v>8245</v>
      </c>
      <c r="I640" s="11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8273</v>
      </c>
      <c r="O640" s="11">
        <v>79</v>
      </c>
      <c r="P640">
        <v>1587.5</v>
      </c>
      <c r="Q640" s="14" t="s">
        <v>8320</v>
      </c>
      <c r="R640" t="s">
        <v>8322</v>
      </c>
      <c r="S640" s="17">
        <v>40682.884791666671</v>
      </c>
      <c r="T640" s="17">
        <v>40712.884791666671</v>
      </c>
    </row>
    <row r="641" spans="1:20" ht="188.5" x14ac:dyDescent="0.35">
      <c r="A641">
        <v>1493</v>
      </c>
      <c r="B641" s="9" t="s">
        <v>1494</v>
      </c>
      <c r="C641" s="3" t="s">
        <v>5603</v>
      </c>
      <c r="D641" s="5">
        <v>2400</v>
      </c>
      <c r="E641" s="7">
        <v>3172</v>
      </c>
      <c r="F641" t="s">
        <v>8220</v>
      </c>
      <c r="G641" t="s">
        <v>8223</v>
      </c>
      <c r="H641" t="s">
        <v>8245</v>
      </c>
      <c r="I641" s="1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8273</v>
      </c>
      <c r="O641" s="11">
        <v>132</v>
      </c>
      <c r="P641">
        <v>0</v>
      </c>
      <c r="Q641" s="14" t="s">
        <v>8320</v>
      </c>
      <c r="R641" t="s">
        <v>8322</v>
      </c>
      <c r="S641" s="17">
        <v>41411.866608796299</v>
      </c>
      <c r="T641" s="17">
        <v>41441.866608796299</v>
      </c>
    </row>
    <row r="642" spans="1:20" ht="261" x14ac:dyDescent="0.35">
      <c r="A642">
        <v>1494</v>
      </c>
      <c r="B642" s="9" t="s">
        <v>1495</v>
      </c>
      <c r="C642" s="3" t="s">
        <v>5604</v>
      </c>
      <c r="D642" s="5">
        <v>5000</v>
      </c>
      <c r="E642" s="7">
        <v>3171</v>
      </c>
      <c r="F642" t="s">
        <v>8220</v>
      </c>
      <c r="G642" t="s">
        <v>8223</v>
      </c>
      <c r="H642" t="s">
        <v>8245</v>
      </c>
      <c r="I642" s="11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8273</v>
      </c>
      <c r="O642" s="11">
        <v>63</v>
      </c>
      <c r="P642">
        <v>288.27</v>
      </c>
      <c r="Q642" s="14" t="s">
        <v>8320</v>
      </c>
      <c r="R642" t="s">
        <v>8322</v>
      </c>
      <c r="S642" s="17">
        <v>42067.722372685181</v>
      </c>
      <c r="T642" s="17">
        <v>42097.651388888888</v>
      </c>
    </row>
    <row r="643" spans="1:20" ht="145" x14ac:dyDescent="0.35">
      <c r="A643">
        <v>1495</v>
      </c>
      <c r="B643" s="9" t="s">
        <v>1496</v>
      </c>
      <c r="C643" s="3" t="s">
        <v>5605</v>
      </c>
      <c r="D643" s="5">
        <v>2000</v>
      </c>
      <c r="E643" s="7">
        <v>3170</v>
      </c>
      <c r="F643" t="s">
        <v>8220</v>
      </c>
      <c r="G643" t="s">
        <v>8223</v>
      </c>
      <c r="H643" t="s">
        <v>8245</v>
      </c>
      <c r="I643" s="11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8273</v>
      </c>
      <c r="O643" s="11">
        <v>159</v>
      </c>
      <c r="P643">
        <v>0</v>
      </c>
      <c r="Q643" s="14" t="s">
        <v>8320</v>
      </c>
      <c r="R643" t="s">
        <v>8322</v>
      </c>
      <c r="S643" s="17">
        <v>40752.789710648147</v>
      </c>
      <c r="T643" s="17">
        <v>40782.789710648147</v>
      </c>
    </row>
    <row r="644" spans="1:20" ht="217.5" x14ac:dyDescent="0.35">
      <c r="A644">
        <v>1496</v>
      </c>
      <c r="B644" s="9" t="s">
        <v>1497</v>
      </c>
      <c r="C644" s="3" t="s">
        <v>5606</v>
      </c>
      <c r="D644" s="5">
        <v>1500</v>
      </c>
      <c r="E644" s="7">
        <v>3160</v>
      </c>
      <c r="F644" t="s">
        <v>8220</v>
      </c>
      <c r="G644" t="s">
        <v>8223</v>
      </c>
      <c r="H644" t="s">
        <v>8245</v>
      </c>
      <c r="I644" s="11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8273</v>
      </c>
      <c r="O644" s="11">
        <v>211</v>
      </c>
      <c r="P644">
        <v>0</v>
      </c>
      <c r="Q644" s="14" t="s">
        <v>8320</v>
      </c>
      <c r="R644" t="s">
        <v>8322</v>
      </c>
      <c r="S644" s="17">
        <v>41838.475219907406</v>
      </c>
      <c r="T644" s="17">
        <v>41898.475219907406</v>
      </c>
    </row>
    <row r="645" spans="1:20" ht="261" x14ac:dyDescent="0.35">
      <c r="A645">
        <v>1497</v>
      </c>
      <c r="B645" s="9" t="s">
        <v>1498</v>
      </c>
      <c r="C645" s="3" t="s">
        <v>5607</v>
      </c>
      <c r="D645" s="5">
        <v>15000</v>
      </c>
      <c r="E645" s="7">
        <v>3158</v>
      </c>
      <c r="F645" t="s">
        <v>8220</v>
      </c>
      <c r="G645" t="s">
        <v>8223</v>
      </c>
      <c r="H645" t="s">
        <v>8245</v>
      </c>
      <c r="I645" s="11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8273</v>
      </c>
      <c r="O645" s="11">
        <v>21</v>
      </c>
      <c r="P645">
        <v>3158</v>
      </c>
      <c r="Q645" s="14" t="s">
        <v>8320</v>
      </c>
      <c r="R645" t="s">
        <v>8322</v>
      </c>
      <c r="S645" s="17">
        <v>41444.64261574074</v>
      </c>
      <c r="T645" s="17">
        <v>41486.821527777778</v>
      </c>
    </row>
    <row r="646" spans="1:20" ht="246.5" x14ac:dyDescent="0.35">
      <c r="A646">
        <v>1498</v>
      </c>
      <c r="B646" s="9" t="s">
        <v>1499</v>
      </c>
      <c r="C646" s="3" t="s">
        <v>5608</v>
      </c>
      <c r="D646" s="5">
        <v>3000</v>
      </c>
      <c r="E646" s="7">
        <v>3155</v>
      </c>
      <c r="F646" t="s">
        <v>8220</v>
      </c>
      <c r="G646" t="s">
        <v>8223</v>
      </c>
      <c r="H646" t="s">
        <v>8245</v>
      </c>
      <c r="I646" s="11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8273</v>
      </c>
      <c r="O646" s="11">
        <v>105</v>
      </c>
      <c r="P646">
        <v>1051.67</v>
      </c>
      <c r="Q646" s="14" t="s">
        <v>8320</v>
      </c>
      <c r="R646" t="s">
        <v>8322</v>
      </c>
      <c r="S646" s="17">
        <v>41840.983541666668</v>
      </c>
      <c r="T646" s="17">
        <v>41885.983541666668</v>
      </c>
    </row>
    <row r="647" spans="1:20" ht="275.5" x14ac:dyDescent="0.35">
      <c r="A647">
        <v>1499</v>
      </c>
      <c r="B647" s="9" t="s">
        <v>1500</v>
      </c>
      <c r="C647" s="3" t="s">
        <v>5609</v>
      </c>
      <c r="D647" s="5">
        <v>2000</v>
      </c>
      <c r="E647" s="7">
        <v>3150</v>
      </c>
      <c r="F647" t="s">
        <v>8220</v>
      </c>
      <c r="G647" t="s">
        <v>8223</v>
      </c>
      <c r="H647" t="s">
        <v>8245</v>
      </c>
      <c r="I647" s="11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8273</v>
      </c>
      <c r="O647" s="11">
        <v>158</v>
      </c>
      <c r="P647">
        <v>3150</v>
      </c>
      <c r="Q647" s="14" t="s">
        <v>8320</v>
      </c>
      <c r="R647" t="s">
        <v>8322</v>
      </c>
      <c r="S647" s="17">
        <v>42527.007326388892</v>
      </c>
      <c r="T647" s="17">
        <v>42587.007326388892</v>
      </c>
    </row>
    <row r="648" spans="1:20" ht="275.5" x14ac:dyDescent="0.35">
      <c r="A648">
        <v>1500</v>
      </c>
      <c r="B648" s="9" t="s">
        <v>1501</v>
      </c>
      <c r="C648" s="3" t="s">
        <v>5610</v>
      </c>
      <c r="D648" s="5">
        <v>2800</v>
      </c>
      <c r="E648" s="7">
        <v>3148</v>
      </c>
      <c r="F648" t="s">
        <v>8220</v>
      </c>
      <c r="G648" t="s">
        <v>8223</v>
      </c>
      <c r="H648" t="s">
        <v>8245</v>
      </c>
      <c r="I648" s="11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8273</v>
      </c>
      <c r="O648" s="11">
        <v>112</v>
      </c>
      <c r="P648">
        <v>209.87</v>
      </c>
      <c r="Q648" s="14" t="s">
        <v>8320</v>
      </c>
      <c r="R648" t="s">
        <v>8322</v>
      </c>
      <c r="S648" s="17">
        <v>41365.904594907406</v>
      </c>
      <c r="T648" s="17">
        <v>41395.904594907406</v>
      </c>
    </row>
    <row r="649" spans="1:20" ht="217.5" x14ac:dyDescent="0.35">
      <c r="A649">
        <v>1541</v>
      </c>
      <c r="B649" s="9" t="s">
        <v>1542</v>
      </c>
      <c r="C649" s="3" t="s">
        <v>5651</v>
      </c>
      <c r="D649" s="5">
        <v>18000</v>
      </c>
      <c r="E649" s="7">
        <v>3030</v>
      </c>
      <c r="F649" t="s">
        <v>8220</v>
      </c>
      <c r="G649" t="s">
        <v>8223</v>
      </c>
      <c r="H649" t="s">
        <v>8245</v>
      </c>
      <c r="I649" s="11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8287</v>
      </c>
      <c r="O649" s="11">
        <v>17</v>
      </c>
      <c r="P649">
        <v>1515</v>
      </c>
      <c r="Q649" s="14" t="s">
        <v>8336</v>
      </c>
      <c r="R649" t="s">
        <v>8341</v>
      </c>
      <c r="S649" s="17">
        <v>41974.712245370371</v>
      </c>
      <c r="T649" s="17">
        <v>42004.712245370371</v>
      </c>
    </row>
    <row r="650" spans="1:20" ht="261" x14ac:dyDescent="0.35">
      <c r="A650">
        <v>1542</v>
      </c>
      <c r="B650" s="9" t="s">
        <v>1543</v>
      </c>
      <c r="C650" s="3" t="s">
        <v>5652</v>
      </c>
      <c r="D650" s="5">
        <v>500</v>
      </c>
      <c r="E650" s="7">
        <v>3025.66</v>
      </c>
      <c r="F650" t="s">
        <v>8220</v>
      </c>
      <c r="G650" t="s">
        <v>8228</v>
      </c>
      <c r="H650" t="s">
        <v>8250</v>
      </c>
      <c r="I650" s="11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8287</v>
      </c>
      <c r="O650" s="11">
        <v>605</v>
      </c>
      <c r="P650">
        <v>3025.66</v>
      </c>
      <c r="Q650" s="14" t="s">
        <v>8336</v>
      </c>
      <c r="R650" t="s">
        <v>8341</v>
      </c>
      <c r="S650" s="17">
        <v>42170.996527777781</v>
      </c>
      <c r="T650" s="17">
        <v>42185.996527777781</v>
      </c>
    </row>
    <row r="651" spans="1:20" ht="232" x14ac:dyDescent="0.35">
      <c r="A651">
        <v>1543</v>
      </c>
      <c r="B651" s="9" t="s">
        <v>1544</v>
      </c>
      <c r="C651" s="3" t="s">
        <v>5653</v>
      </c>
      <c r="D651" s="5">
        <v>2250</v>
      </c>
      <c r="E651" s="7">
        <v>3022</v>
      </c>
      <c r="F651" t="s">
        <v>8220</v>
      </c>
      <c r="G651" t="s">
        <v>8223</v>
      </c>
      <c r="H651" t="s">
        <v>8245</v>
      </c>
      <c r="I651" s="1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8287</v>
      </c>
      <c r="O651" s="11">
        <v>134</v>
      </c>
      <c r="P651">
        <v>3022</v>
      </c>
      <c r="Q651" s="14" t="s">
        <v>8336</v>
      </c>
      <c r="R651" t="s">
        <v>8341</v>
      </c>
      <c r="S651" s="17">
        <v>41935.509652777779</v>
      </c>
      <c r="T651" s="17">
        <v>41965.551319444443</v>
      </c>
    </row>
    <row r="652" spans="1:20" ht="246.5" x14ac:dyDescent="0.35">
      <c r="A652">
        <v>1544</v>
      </c>
      <c r="B652" s="9" t="s">
        <v>1545</v>
      </c>
      <c r="C652" s="3" t="s">
        <v>5654</v>
      </c>
      <c r="D652" s="5">
        <v>1000</v>
      </c>
      <c r="E652" s="7">
        <v>3017</v>
      </c>
      <c r="F652" t="s">
        <v>8220</v>
      </c>
      <c r="G652" t="s">
        <v>8223</v>
      </c>
      <c r="H652" t="s">
        <v>8245</v>
      </c>
      <c r="I652" s="11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8287</v>
      </c>
      <c r="O652" s="11">
        <v>302</v>
      </c>
      <c r="P652">
        <v>0</v>
      </c>
      <c r="Q652" s="14" t="s">
        <v>8336</v>
      </c>
      <c r="R652" t="s">
        <v>8341</v>
      </c>
      <c r="S652" s="17">
        <v>42053.051203703704</v>
      </c>
      <c r="T652" s="17">
        <v>42095.012499999997</v>
      </c>
    </row>
    <row r="653" spans="1:20" ht="174" x14ac:dyDescent="0.35">
      <c r="A653">
        <v>1545</v>
      </c>
      <c r="B653" s="9" t="s">
        <v>1546</v>
      </c>
      <c r="C653" s="3" t="s">
        <v>5655</v>
      </c>
      <c r="D653" s="5">
        <v>3000</v>
      </c>
      <c r="E653" s="7">
        <v>3017</v>
      </c>
      <c r="F653" t="s">
        <v>8220</v>
      </c>
      <c r="G653" t="s">
        <v>8223</v>
      </c>
      <c r="H653" t="s">
        <v>8245</v>
      </c>
      <c r="I653" s="11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8287</v>
      </c>
      <c r="O653" s="11">
        <v>101</v>
      </c>
      <c r="P653">
        <v>3017</v>
      </c>
      <c r="Q653" s="14" t="s">
        <v>8336</v>
      </c>
      <c r="R653" t="s">
        <v>8341</v>
      </c>
      <c r="S653" s="17">
        <v>42031.884652777779</v>
      </c>
      <c r="T653" s="17">
        <v>42065.886111111111</v>
      </c>
    </row>
    <row r="654" spans="1:20" ht="261" x14ac:dyDescent="0.35">
      <c r="A654">
        <v>1546</v>
      </c>
      <c r="B654" s="9" t="s">
        <v>1547</v>
      </c>
      <c r="C654" s="3" t="s">
        <v>5656</v>
      </c>
      <c r="D654" s="5">
        <v>1000</v>
      </c>
      <c r="E654" s="7">
        <v>3015.73</v>
      </c>
      <c r="F654" t="s">
        <v>8220</v>
      </c>
      <c r="G654" t="s">
        <v>8224</v>
      </c>
      <c r="H654" t="s">
        <v>8246</v>
      </c>
      <c r="I654" s="11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8287</v>
      </c>
      <c r="O654" s="11">
        <v>302</v>
      </c>
      <c r="P654">
        <v>274.16000000000003</v>
      </c>
      <c r="Q654" s="14" t="s">
        <v>8336</v>
      </c>
      <c r="R654" t="s">
        <v>8341</v>
      </c>
      <c r="S654" s="17">
        <v>41839.212951388887</v>
      </c>
      <c r="T654" s="17">
        <v>41899.212951388887</v>
      </c>
    </row>
    <row r="655" spans="1:20" ht="217.5" x14ac:dyDescent="0.35">
      <c r="A655">
        <v>1547</v>
      </c>
      <c r="B655" s="9" t="s">
        <v>1548</v>
      </c>
      <c r="C655" s="3" t="s">
        <v>5657</v>
      </c>
      <c r="D655" s="5">
        <v>20</v>
      </c>
      <c r="E655" s="7">
        <v>3015</v>
      </c>
      <c r="F655" t="s">
        <v>8220</v>
      </c>
      <c r="G655" t="s">
        <v>8223</v>
      </c>
      <c r="H655" t="s">
        <v>8245</v>
      </c>
      <c r="I655" s="11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8287</v>
      </c>
      <c r="O655" s="11">
        <v>15075</v>
      </c>
      <c r="P655">
        <v>0</v>
      </c>
      <c r="Q655" s="14" t="s">
        <v>8336</v>
      </c>
      <c r="R655" t="s">
        <v>8341</v>
      </c>
      <c r="S655" s="17">
        <v>42782.426875000005</v>
      </c>
      <c r="T655" s="17">
        <v>42789.426875000005</v>
      </c>
    </row>
    <row r="656" spans="1:20" ht="174" x14ac:dyDescent="0.35">
      <c r="A656">
        <v>1548</v>
      </c>
      <c r="B656" s="9" t="s">
        <v>1549</v>
      </c>
      <c r="C656" s="3" t="s">
        <v>5658</v>
      </c>
      <c r="D656" s="5">
        <v>700</v>
      </c>
      <c r="E656" s="7">
        <v>3015</v>
      </c>
      <c r="F656" t="s">
        <v>8220</v>
      </c>
      <c r="G656" t="s">
        <v>8223</v>
      </c>
      <c r="H656" t="s">
        <v>8245</v>
      </c>
      <c r="I656" s="11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8287</v>
      </c>
      <c r="O656" s="11">
        <v>431</v>
      </c>
      <c r="P656">
        <v>3015</v>
      </c>
      <c r="Q656" s="14" t="s">
        <v>8336</v>
      </c>
      <c r="R656" t="s">
        <v>8341</v>
      </c>
      <c r="S656" s="17">
        <v>42286.88217592593</v>
      </c>
      <c r="T656" s="17">
        <v>42316.923842592587</v>
      </c>
    </row>
    <row r="657" spans="1:20" ht="217.5" x14ac:dyDescent="0.35">
      <c r="A657">
        <v>1549</v>
      </c>
      <c r="B657" s="9" t="s">
        <v>1550</v>
      </c>
      <c r="C657" s="3" t="s">
        <v>5659</v>
      </c>
      <c r="D657" s="5">
        <v>500</v>
      </c>
      <c r="E657" s="7">
        <v>3014</v>
      </c>
      <c r="F657" t="s">
        <v>8220</v>
      </c>
      <c r="G657" t="s">
        <v>8223</v>
      </c>
      <c r="H657" t="s">
        <v>8245</v>
      </c>
      <c r="I657" s="11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8287</v>
      </c>
      <c r="O657" s="11">
        <v>603</v>
      </c>
      <c r="P657">
        <v>502.33</v>
      </c>
      <c r="Q657" s="14" t="s">
        <v>8336</v>
      </c>
      <c r="R657" t="s">
        <v>8341</v>
      </c>
      <c r="S657" s="17">
        <v>42281.136099537034</v>
      </c>
      <c r="T657" s="17">
        <v>42311.177766203706</v>
      </c>
    </row>
    <row r="658" spans="1:20" ht="290" x14ac:dyDescent="0.35">
      <c r="A658">
        <v>1550</v>
      </c>
      <c r="B658" s="9" t="s">
        <v>1551</v>
      </c>
      <c r="C658" s="3" t="s">
        <v>5660</v>
      </c>
      <c r="D658" s="5">
        <v>750</v>
      </c>
      <c r="E658" s="7">
        <v>3012</v>
      </c>
      <c r="F658" t="s">
        <v>8220</v>
      </c>
      <c r="G658" t="s">
        <v>8224</v>
      </c>
      <c r="H658" t="s">
        <v>8246</v>
      </c>
      <c r="I658" s="11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8287</v>
      </c>
      <c r="O658" s="11">
        <v>402</v>
      </c>
      <c r="P658">
        <v>430.29</v>
      </c>
      <c r="Q658" s="14" t="s">
        <v>8336</v>
      </c>
      <c r="R658" t="s">
        <v>8341</v>
      </c>
      <c r="S658" s="17">
        <v>42472.449467592596</v>
      </c>
      <c r="T658" s="17">
        <v>42502.449467592596</v>
      </c>
    </row>
    <row r="659" spans="1:20" ht="275.5" x14ac:dyDescent="0.35">
      <c r="A659">
        <v>1551</v>
      </c>
      <c r="B659" s="9" t="s">
        <v>1552</v>
      </c>
      <c r="C659" s="3" t="s">
        <v>5661</v>
      </c>
      <c r="D659" s="5">
        <v>3500</v>
      </c>
      <c r="E659" s="7">
        <v>3010.01</v>
      </c>
      <c r="F659" t="s">
        <v>8220</v>
      </c>
      <c r="G659" t="s">
        <v>8223</v>
      </c>
      <c r="H659" t="s">
        <v>8245</v>
      </c>
      <c r="I659" s="11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8287</v>
      </c>
      <c r="O659" s="11">
        <v>86</v>
      </c>
      <c r="P659">
        <v>0</v>
      </c>
      <c r="Q659" s="14" t="s">
        <v>8336</v>
      </c>
      <c r="R659" t="s">
        <v>8341</v>
      </c>
      <c r="S659" s="17">
        <v>42121.824525462958</v>
      </c>
      <c r="T659" s="17">
        <v>42151.824525462958</v>
      </c>
    </row>
    <row r="660" spans="1:20" ht="246.5" x14ac:dyDescent="0.35">
      <c r="A660">
        <v>1552</v>
      </c>
      <c r="B660" s="9" t="s">
        <v>1553</v>
      </c>
      <c r="C660" s="3" t="s">
        <v>5662</v>
      </c>
      <c r="D660" s="5">
        <v>4300</v>
      </c>
      <c r="E660" s="7">
        <v>3005</v>
      </c>
      <c r="F660" t="s">
        <v>8220</v>
      </c>
      <c r="G660" t="s">
        <v>8223</v>
      </c>
      <c r="H660" t="s">
        <v>8245</v>
      </c>
      <c r="I660" s="11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8287</v>
      </c>
      <c r="O660" s="11">
        <v>70</v>
      </c>
      <c r="P660">
        <v>187.81</v>
      </c>
      <c r="Q660" s="14" t="s">
        <v>8336</v>
      </c>
      <c r="R660" t="s">
        <v>8341</v>
      </c>
      <c r="S660" s="17">
        <v>41892.688750000001</v>
      </c>
      <c r="T660" s="17">
        <v>41913.165972222225</v>
      </c>
    </row>
    <row r="661" spans="1:20" ht="232" x14ac:dyDescent="0.35">
      <c r="A661">
        <v>1553</v>
      </c>
      <c r="B661" s="9" t="s">
        <v>1554</v>
      </c>
      <c r="C661" s="3" t="s">
        <v>5663</v>
      </c>
      <c r="D661" s="5">
        <v>6000</v>
      </c>
      <c r="E661" s="7">
        <v>3003</v>
      </c>
      <c r="F661" t="s">
        <v>8220</v>
      </c>
      <c r="G661" t="s">
        <v>8223</v>
      </c>
      <c r="H661" t="s">
        <v>8245</v>
      </c>
      <c r="I661" s="1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8287</v>
      </c>
      <c r="O661" s="11">
        <v>50</v>
      </c>
      <c r="P661">
        <v>0</v>
      </c>
      <c r="Q661" s="14" t="s">
        <v>8336</v>
      </c>
      <c r="R661" t="s">
        <v>8341</v>
      </c>
      <c r="S661" s="17">
        <v>42219.282951388886</v>
      </c>
      <c r="T661" s="17">
        <v>42249.282951388886</v>
      </c>
    </row>
    <row r="662" spans="1:20" ht="275.5" x14ac:dyDescent="0.35">
      <c r="A662">
        <v>1554</v>
      </c>
      <c r="B662" s="9" t="s">
        <v>1555</v>
      </c>
      <c r="C662" s="3" t="s">
        <v>5664</v>
      </c>
      <c r="D662" s="5">
        <v>20000</v>
      </c>
      <c r="E662" s="7">
        <v>3002</v>
      </c>
      <c r="F662" t="s">
        <v>8220</v>
      </c>
      <c r="G662" t="s">
        <v>8225</v>
      </c>
      <c r="H662" t="s">
        <v>8247</v>
      </c>
      <c r="I662" s="11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8287</v>
      </c>
      <c r="O662" s="11">
        <v>15</v>
      </c>
      <c r="P662">
        <v>0</v>
      </c>
      <c r="Q662" s="14" t="s">
        <v>8336</v>
      </c>
      <c r="R662" t="s">
        <v>8341</v>
      </c>
      <c r="S662" s="17">
        <v>42188.252199074079</v>
      </c>
      <c r="T662" s="17">
        <v>42218.252199074079</v>
      </c>
    </row>
    <row r="663" spans="1:20" ht="203" x14ac:dyDescent="0.35">
      <c r="A663">
        <v>1555</v>
      </c>
      <c r="B663" s="9" t="s">
        <v>1556</v>
      </c>
      <c r="C663" s="3" t="s">
        <v>5665</v>
      </c>
      <c r="D663" s="5">
        <v>750</v>
      </c>
      <c r="E663" s="7">
        <v>3001</v>
      </c>
      <c r="F663" t="s">
        <v>8220</v>
      </c>
      <c r="G663" t="s">
        <v>8223</v>
      </c>
      <c r="H663" t="s">
        <v>8245</v>
      </c>
      <c r="I663" s="11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8287</v>
      </c>
      <c r="O663" s="11">
        <v>400</v>
      </c>
      <c r="P663">
        <v>0</v>
      </c>
      <c r="Q663" s="14" t="s">
        <v>8336</v>
      </c>
      <c r="R663" t="s">
        <v>8341</v>
      </c>
      <c r="S663" s="17">
        <v>42241.613796296297</v>
      </c>
      <c r="T663" s="17">
        <v>42264.708333333328</v>
      </c>
    </row>
    <row r="664" spans="1:20" ht="217.5" x14ac:dyDescent="0.35">
      <c r="A664">
        <v>1556</v>
      </c>
      <c r="B664" s="9" t="s">
        <v>1557</v>
      </c>
      <c r="C664" s="3" t="s">
        <v>5666</v>
      </c>
      <c r="D664" s="5">
        <v>1500</v>
      </c>
      <c r="E664" s="7">
        <v>3000</v>
      </c>
      <c r="F664" t="s">
        <v>8220</v>
      </c>
      <c r="G664" t="s">
        <v>8228</v>
      </c>
      <c r="H664" t="s">
        <v>8250</v>
      </c>
      <c r="I664" s="11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8287</v>
      </c>
      <c r="O664" s="11">
        <v>200</v>
      </c>
      <c r="P664">
        <v>250</v>
      </c>
      <c r="Q664" s="14" t="s">
        <v>8336</v>
      </c>
      <c r="R664" t="s">
        <v>8341</v>
      </c>
      <c r="S664" s="17">
        <v>42525.153055555551</v>
      </c>
      <c r="T664" s="17">
        <v>42555.153055555551</v>
      </c>
    </row>
    <row r="665" spans="1:20" ht="232" x14ac:dyDescent="0.35">
      <c r="A665">
        <v>1557</v>
      </c>
      <c r="B665" s="9" t="s">
        <v>1558</v>
      </c>
      <c r="C665" s="3" t="s">
        <v>5667</v>
      </c>
      <c r="D665" s="5">
        <v>2500</v>
      </c>
      <c r="E665" s="7">
        <v>3000</v>
      </c>
      <c r="F665" t="s">
        <v>8220</v>
      </c>
      <c r="G665" t="s">
        <v>8223</v>
      </c>
      <c r="H665" t="s">
        <v>8245</v>
      </c>
      <c r="I665" s="11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8287</v>
      </c>
      <c r="O665" s="11">
        <v>120</v>
      </c>
      <c r="P665">
        <v>3000</v>
      </c>
      <c r="Q665" s="14" t="s">
        <v>8336</v>
      </c>
      <c r="R665" t="s">
        <v>8341</v>
      </c>
      <c r="S665" s="17">
        <v>41871.65315972222</v>
      </c>
      <c r="T665" s="17">
        <v>41902.65315972222</v>
      </c>
    </row>
    <row r="666" spans="1:20" ht="174" x14ac:dyDescent="0.35">
      <c r="A666">
        <v>1558</v>
      </c>
      <c r="B666" s="9" t="s">
        <v>1559</v>
      </c>
      <c r="C666" s="3" t="s">
        <v>5668</v>
      </c>
      <c r="D666" s="5">
        <v>750</v>
      </c>
      <c r="E666" s="7">
        <v>3000</v>
      </c>
      <c r="F666" t="s">
        <v>8220</v>
      </c>
      <c r="G666" t="s">
        <v>8224</v>
      </c>
      <c r="H666" t="s">
        <v>8246</v>
      </c>
      <c r="I666" s="11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8287</v>
      </c>
      <c r="O666" s="11">
        <v>400</v>
      </c>
      <c r="P666">
        <v>1000</v>
      </c>
      <c r="Q666" s="14" t="s">
        <v>8336</v>
      </c>
      <c r="R666" t="s">
        <v>8341</v>
      </c>
      <c r="S666" s="17">
        <v>42185.397673611107</v>
      </c>
      <c r="T666" s="17">
        <v>42244.508333333331</v>
      </c>
    </row>
    <row r="667" spans="1:20" ht="188.5" x14ac:dyDescent="0.35">
      <c r="A667">
        <v>1559</v>
      </c>
      <c r="B667" s="9" t="s">
        <v>1560</v>
      </c>
      <c r="C667" s="3" t="s">
        <v>5669</v>
      </c>
      <c r="D667" s="5">
        <v>15000</v>
      </c>
      <c r="E667" s="7">
        <v>3000</v>
      </c>
      <c r="F667" t="s">
        <v>8220</v>
      </c>
      <c r="G667" t="s">
        <v>8223</v>
      </c>
      <c r="H667" t="s">
        <v>8245</v>
      </c>
      <c r="I667" s="11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8287</v>
      </c>
      <c r="O667" s="11">
        <v>20</v>
      </c>
      <c r="P667">
        <v>3000</v>
      </c>
      <c r="Q667" s="14" t="s">
        <v>8336</v>
      </c>
      <c r="R667" t="s">
        <v>8341</v>
      </c>
      <c r="S667" s="17">
        <v>42108.05322916666</v>
      </c>
      <c r="T667" s="17">
        <v>42123.05322916666</v>
      </c>
    </row>
    <row r="668" spans="1:20" ht="261" x14ac:dyDescent="0.35">
      <c r="A668">
        <v>1560</v>
      </c>
      <c r="B668" s="9" t="s">
        <v>1561</v>
      </c>
      <c r="C668" s="3" t="s">
        <v>5670</v>
      </c>
      <c r="D668" s="5">
        <v>2500</v>
      </c>
      <c r="E668" s="7">
        <v>3000</v>
      </c>
      <c r="F668" t="s">
        <v>8220</v>
      </c>
      <c r="G668" t="s">
        <v>8223</v>
      </c>
      <c r="H668" t="s">
        <v>8245</v>
      </c>
      <c r="I668" s="11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8287</v>
      </c>
      <c r="O668" s="11">
        <v>120</v>
      </c>
      <c r="P668">
        <v>750</v>
      </c>
      <c r="Q668" s="14" t="s">
        <v>8336</v>
      </c>
      <c r="R668" t="s">
        <v>8341</v>
      </c>
      <c r="S668" s="17">
        <v>41936.020752314813</v>
      </c>
      <c r="T668" s="17">
        <v>41956.062418981484</v>
      </c>
    </row>
    <row r="669" spans="1:20" ht="246.5" x14ac:dyDescent="0.35">
      <c r="A669">
        <v>1581</v>
      </c>
      <c r="B669" s="9" t="s">
        <v>1582</v>
      </c>
      <c r="C669" s="3" t="s">
        <v>5691</v>
      </c>
      <c r="D669" s="5">
        <v>1000</v>
      </c>
      <c r="E669" s="7">
        <v>2908</v>
      </c>
      <c r="F669" t="s">
        <v>8220</v>
      </c>
      <c r="G669" t="s">
        <v>8224</v>
      </c>
      <c r="H669" t="s">
        <v>8246</v>
      </c>
      <c r="I669" s="11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8289</v>
      </c>
      <c r="O669" s="11">
        <v>291</v>
      </c>
      <c r="P669">
        <v>2908</v>
      </c>
      <c r="Q669" s="14" t="s">
        <v>8336</v>
      </c>
      <c r="R669" t="s">
        <v>8343</v>
      </c>
      <c r="S669" s="17">
        <v>42325.448958333334</v>
      </c>
      <c r="T669" s="17">
        <v>42357.448958333334</v>
      </c>
    </row>
    <row r="670" spans="1:20" ht="130.5" x14ac:dyDescent="0.35">
      <c r="A670">
        <v>1582</v>
      </c>
      <c r="B670" s="9" t="s">
        <v>1583</v>
      </c>
      <c r="C670" s="3" t="s">
        <v>5692</v>
      </c>
      <c r="D670" s="5">
        <v>1000</v>
      </c>
      <c r="E670" s="7">
        <v>2889</v>
      </c>
      <c r="F670" t="s">
        <v>8220</v>
      </c>
      <c r="G670" t="s">
        <v>8223</v>
      </c>
      <c r="H670" t="s">
        <v>8245</v>
      </c>
      <c r="I670" s="11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8289</v>
      </c>
      <c r="O670" s="11">
        <v>289</v>
      </c>
      <c r="P670">
        <v>963</v>
      </c>
      <c r="Q670" s="14" t="s">
        <v>8336</v>
      </c>
      <c r="R670" t="s">
        <v>8343</v>
      </c>
      <c r="S670" s="17">
        <v>42246.789965277778</v>
      </c>
      <c r="T670" s="17">
        <v>42303.888888888891</v>
      </c>
    </row>
    <row r="671" spans="1:20" ht="275.5" x14ac:dyDescent="0.35">
      <c r="A671">
        <v>1583</v>
      </c>
      <c r="B671" s="9" t="s">
        <v>1584</v>
      </c>
      <c r="C671" s="3" t="s">
        <v>5693</v>
      </c>
      <c r="D671" s="5">
        <v>20000</v>
      </c>
      <c r="E671" s="7">
        <v>2885</v>
      </c>
      <c r="F671" t="s">
        <v>8220</v>
      </c>
      <c r="G671" t="s">
        <v>8224</v>
      </c>
      <c r="H671" t="s">
        <v>8246</v>
      </c>
      <c r="I671" s="1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8289</v>
      </c>
      <c r="O671" s="11">
        <v>14</v>
      </c>
      <c r="P671">
        <v>2885</v>
      </c>
      <c r="Q671" s="14" t="s">
        <v>8336</v>
      </c>
      <c r="R671" t="s">
        <v>8343</v>
      </c>
      <c r="S671" s="17">
        <v>41877.904988425929</v>
      </c>
      <c r="T671" s="17">
        <v>41907.904988425929</v>
      </c>
    </row>
    <row r="672" spans="1:20" ht="261" x14ac:dyDescent="0.35">
      <c r="A672">
        <v>1584</v>
      </c>
      <c r="B672" s="9" t="s">
        <v>1585</v>
      </c>
      <c r="C672" s="3" t="s">
        <v>5694</v>
      </c>
      <c r="D672" s="5">
        <v>1200</v>
      </c>
      <c r="E672" s="7">
        <v>2881</v>
      </c>
      <c r="F672" t="s">
        <v>8220</v>
      </c>
      <c r="G672" t="s">
        <v>8223</v>
      </c>
      <c r="H672" t="s">
        <v>8245</v>
      </c>
      <c r="I672" s="11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 s="11">
        <v>240</v>
      </c>
      <c r="P672">
        <v>0</v>
      </c>
      <c r="Q672" s="14" t="s">
        <v>8336</v>
      </c>
      <c r="R672" t="s">
        <v>8343</v>
      </c>
      <c r="S672" s="17">
        <v>41779.649317129632</v>
      </c>
      <c r="T672" s="17">
        <v>41789.649317129632</v>
      </c>
    </row>
    <row r="673" spans="1:20" ht="261" x14ac:dyDescent="0.35">
      <c r="A673">
        <v>1585</v>
      </c>
      <c r="B673" s="9" t="s">
        <v>1586</v>
      </c>
      <c r="C673" s="3" t="s">
        <v>5695</v>
      </c>
      <c r="D673" s="5">
        <v>2000</v>
      </c>
      <c r="E673" s="7">
        <v>2879</v>
      </c>
      <c r="F673" t="s">
        <v>8220</v>
      </c>
      <c r="G673" t="s">
        <v>8228</v>
      </c>
      <c r="H673" t="s">
        <v>8250</v>
      </c>
      <c r="I673" s="11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8289</v>
      </c>
      <c r="O673" s="11">
        <v>144</v>
      </c>
      <c r="P673">
        <v>239.92</v>
      </c>
      <c r="Q673" s="14" t="s">
        <v>8336</v>
      </c>
      <c r="R673" t="s">
        <v>8343</v>
      </c>
      <c r="S673" s="17">
        <v>42707.895462962959</v>
      </c>
      <c r="T673" s="17">
        <v>42729.458333333328</v>
      </c>
    </row>
    <row r="674" spans="1:20" ht="116" x14ac:dyDescent="0.35">
      <c r="A674">
        <v>1586</v>
      </c>
      <c r="B674" s="9" t="s">
        <v>1587</v>
      </c>
      <c r="C674" s="3" t="s">
        <v>5696</v>
      </c>
      <c r="D674" s="5">
        <v>1500</v>
      </c>
      <c r="E674" s="7">
        <v>2876</v>
      </c>
      <c r="F674" t="s">
        <v>8220</v>
      </c>
      <c r="G674" t="s">
        <v>8223</v>
      </c>
      <c r="H674" t="s">
        <v>8245</v>
      </c>
      <c r="I674" s="11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8289</v>
      </c>
      <c r="O674" s="11">
        <v>192</v>
      </c>
      <c r="P674">
        <v>0</v>
      </c>
      <c r="Q674" s="14" t="s">
        <v>8336</v>
      </c>
      <c r="R674" t="s">
        <v>8343</v>
      </c>
      <c r="S674" s="17">
        <v>42069.104421296302</v>
      </c>
      <c r="T674" s="17">
        <v>42099.062754629631</v>
      </c>
    </row>
    <row r="675" spans="1:20" ht="246.5" x14ac:dyDescent="0.35">
      <c r="A675">
        <v>1587</v>
      </c>
      <c r="B675" s="9" t="s">
        <v>1588</v>
      </c>
      <c r="C675" s="3" t="s">
        <v>5697</v>
      </c>
      <c r="D675" s="5">
        <v>7500</v>
      </c>
      <c r="E675" s="7">
        <v>2871</v>
      </c>
      <c r="F675" t="s">
        <v>8220</v>
      </c>
      <c r="G675" t="s">
        <v>8223</v>
      </c>
      <c r="H675" t="s">
        <v>8245</v>
      </c>
      <c r="I675" s="11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8289</v>
      </c>
      <c r="O675" s="11">
        <v>38</v>
      </c>
      <c r="P675">
        <v>2871</v>
      </c>
      <c r="Q675" s="14" t="s">
        <v>8336</v>
      </c>
      <c r="R675" t="s">
        <v>8343</v>
      </c>
      <c r="S675" s="17">
        <v>41956.950983796298</v>
      </c>
      <c r="T675" s="17">
        <v>41986.950983796298</v>
      </c>
    </row>
    <row r="676" spans="1:20" ht="116" x14ac:dyDescent="0.35">
      <c r="A676">
        <v>1588</v>
      </c>
      <c r="B676" s="9" t="s">
        <v>1589</v>
      </c>
      <c r="C676" s="3" t="s">
        <v>5698</v>
      </c>
      <c r="D676" s="5">
        <v>516</v>
      </c>
      <c r="E676" s="7">
        <v>2870</v>
      </c>
      <c r="F676" t="s">
        <v>8220</v>
      </c>
      <c r="G676" t="s">
        <v>8223</v>
      </c>
      <c r="H676" t="s">
        <v>8245</v>
      </c>
      <c r="I676" s="11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8289</v>
      </c>
      <c r="O676" s="11">
        <v>556</v>
      </c>
      <c r="P676">
        <v>0</v>
      </c>
      <c r="Q676" s="14" t="s">
        <v>8336</v>
      </c>
      <c r="R676" t="s">
        <v>8343</v>
      </c>
      <c r="S676" s="17">
        <v>42005.24998842593</v>
      </c>
      <c r="T676" s="17">
        <v>42035.841666666667</v>
      </c>
    </row>
    <row r="677" spans="1:20" ht="188.5" x14ac:dyDescent="0.35">
      <c r="A677">
        <v>1589</v>
      </c>
      <c r="B677" s="9" t="s">
        <v>1590</v>
      </c>
      <c r="C677" s="3" t="s">
        <v>5699</v>
      </c>
      <c r="D677" s="5">
        <v>1200</v>
      </c>
      <c r="E677" s="7">
        <v>2867.99</v>
      </c>
      <c r="F677" t="s">
        <v>8220</v>
      </c>
      <c r="G677" t="s">
        <v>8223</v>
      </c>
      <c r="H677" t="s">
        <v>8245</v>
      </c>
      <c r="I677" s="11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8289</v>
      </c>
      <c r="O677" s="11">
        <v>239</v>
      </c>
      <c r="P677">
        <v>0</v>
      </c>
      <c r="Q677" s="14" t="s">
        <v>8336</v>
      </c>
      <c r="R677" t="s">
        <v>8343</v>
      </c>
      <c r="S677" s="17">
        <v>42256.984791666662</v>
      </c>
      <c r="T677" s="17">
        <v>42286.984791666662</v>
      </c>
    </row>
    <row r="678" spans="1:20" ht="72.5" x14ac:dyDescent="0.35">
      <c r="A678">
        <v>1590</v>
      </c>
      <c r="B678" s="9" t="s">
        <v>1591</v>
      </c>
      <c r="C678" s="3" t="s">
        <v>5700</v>
      </c>
      <c r="D678" s="5">
        <v>60000</v>
      </c>
      <c r="E678" s="7">
        <v>2864</v>
      </c>
      <c r="F678" t="s">
        <v>8220</v>
      </c>
      <c r="G678" t="s">
        <v>8236</v>
      </c>
      <c r="H678" t="s">
        <v>8248</v>
      </c>
      <c r="I678" s="11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8289</v>
      </c>
      <c r="O678" s="11">
        <v>5</v>
      </c>
      <c r="P678">
        <v>1432</v>
      </c>
      <c r="Q678" s="14" t="s">
        <v>8336</v>
      </c>
      <c r="R678" t="s">
        <v>8343</v>
      </c>
      <c r="S678" s="17">
        <v>42240.857222222221</v>
      </c>
      <c r="T678" s="17">
        <v>42270.857222222221</v>
      </c>
    </row>
    <row r="679" spans="1:20" ht="275.5" x14ac:dyDescent="0.35">
      <c r="A679">
        <v>1591</v>
      </c>
      <c r="B679" s="9" t="s">
        <v>1592</v>
      </c>
      <c r="C679" s="3" t="s">
        <v>5701</v>
      </c>
      <c r="D679" s="5">
        <v>14000</v>
      </c>
      <c r="E679" s="7">
        <v>2857</v>
      </c>
      <c r="F679" t="s">
        <v>8220</v>
      </c>
      <c r="G679" t="s">
        <v>8224</v>
      </c>
      <c r="H679" t="s">
        <v>8246</v>
      </c>
      <c r="I679" s="11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8289</v>
      </c>
      <c r="O679" s="11">
        <v>20</v>
      </c>
      <c r="P679">
        <v>31.05</v>
      </c>
      <c r="Q679" s="14" t="s">
        <v>8336</v>
      </c>
      <c r="R679" t="s">
        <v>8343</v>
      </c>
      <c r="S679" s="17">
        <v>42433.726168981477</v>
      </c>
      <c r="T679" s="17">
        <v>42463.68450231482</v>
      </c>
    </row>
    <row r="680" spans="1:20" ht="174" x14ac:dyDescent="0.35">
      <c r="A680">
        <v>1592</v>
      </c>
      <c r="B680" s="9" t="s">
        <v>1593</v>
      </c>
      <c r="C680" s="3" t="s">
        <v>5702</v>
      </c>
      <c r="D680" s="5">
        <v>25</v>
      </c>
      <c r="E680" s="7">
        <v>2856</v>
      </c>
      <c r="F680" t="s">
        <v>8220</v>
      </c>
      <c r="G680" t="s">
        <v>8223</v>
      </c>
      <c r="H680" t="s">
        <v>8245</v>
      </c>
      <c r="I680" s="11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8289</v>
      </c>
      <c r="O680" s="11">
        <v>11424</v>
      </c>
      <c r="P680">
        <v>0</v>
      </c>
      <c r="Q680" s="14" t="s">
        <v>8336</v>
      </c>
      <c r="R680" t="s">
        <v>8343</v>
      </c>
      <c r="S680" s="17">
        <v>42046.072743055556</v>
      </c>
      <c r="T680" s="17">
        <v>42091.031076388885</v>
      </c>
    </row>
    <row r="681" spans="1:20" ht="159.5" x14ac:dyDescent="0.35">
      <c r="A681">
        <v>1593</v>
      </c>
      <c r="B681" s="9" t="s">
        <v>1594</v>
      </c>
      <c r="C681" s="3" t="s">
        <v>5703</v>
      </c>
      <c r="D681" s="5">
        <v>22000</v>
      </c>
      <c r="E681" s="7">
        <v>2842</v>
      </c>
      <c r="F681" t="s">
        <v>8220</v>
      </c>
      <c r="G681" t="s">
        <v>8223</v>
      </c>
      <c r="H681" t="s">
        <v>8245</v>
      </c>
      <c r="I681" s="1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8289</v>
      </c>
      <c r="O681" s="11">
        <v>13</v>
      </c>
      <c r="P681">
        <v>947.33</v>
      </c>
      <c r="Q681" s="14" t="s">
        <v>8336</v>
      </c>
      <c r="R681" t="s">
        <v>8343</v>
      </c>
      <c r="S681" s="17">
        <v>42033.845543981486</v>
      </c>
      <c r="T681" s="17">
        <v>42063.845543981486</v>
      </c>
    </row>
    <row r="682" spans="1:20" ht="203" x14ac:dyDescent="0.35">
      <c r="A682">
        <v>1594</v>
      </c>
      <c r="B682" s="9" t="s">
        <v>1595</v>
      </c>
      <c r="C682" s="3" t="s">
        <v>5704</v>
      </c>
      <c r="D682" s="5">
        <v>1000</v>
      </c>
      <c r="E682" s="7">
        <v>2842</v>
      </c>
      <c r="F682" t="s">
        <v>8220</v>
      </c>
      <c r="G682" t="s">
        <v>8223</v>
      </c>
      <c r="H682" t="s">
        <v>8245</v>
      </c>
      <c r="I682" s="11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8289</v>
      </c>
      <c r="O682" s="11">
        <v>284</v>
      </c>
      <c r="P682">
        <v>284.2</v>
      </c>
      <c r="Q682" s="14" t="s">
        <v>8336</v>
      </c>
      <c r="R682" t="s">
        <v>8343</v>
      </c>
      <c r="S682" s="17">
        <v>42445.712754629625</v>
      </c>
      <c r="T682" s="17">
        <v>42505.681249999994</v>
      </c>
    </row>
    <row r="683" spans="1:20" ht="246.5" x14ac:dyDescent="0.35">
      <c r="A683">
        <v>1595</v>
      </c>
      <c r="B683" s="9" t="s">
        <v>1596</v>
      </c>
      <c r="C683" s="3" t="s">
        <v>5705</v>
      </c>
      <c r="D683" s="5">
        <v>100000</v>
      </c>
      <c r="E683" s="7">
        <v>2841</v>
      </c>
      <c r="F683" t="s">
        <v>8220</v>
      </c>
      <c r="G683" t="s">
        <v>8223</v>
      </c>
      <c r="H683" t="s">
        <v>8245</v>
      </c>
      <c r="I683" s="11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8289</v>
      </c>
      <c r="O683" s="11">
        <v>3</v>
      </c>
      <c r="P683">
        <v>405.86</v>
      </c>
      <c r="Q683" s="14" t="s">
        <v>8336</v>
      </c>
      <c r="R683" t="s">
        <v>8343</v>
      </c>
      <c r="S683" s="17">
        <v>41780.050092592595</v>
      </c>
      <c r="T683" s="17">
        <v>41808.842361111114</v>
      </c>
    </row>
    <row r="684" spans="1:20" ht="188.5" x14ac:dyDescent="0.35">
      <c r="A684">
        <v>1596</v>
      </c>
      <c r="B684" s="9" t="s">
        <v>1597</v>
      </c>
      <c r="C684" s="3" t="s">
        <v>5706</v>
      </c>
      <c r="D684" s="5">
        <v>3250</v>
      </c>
      <c r="E684" s="7">
        <v>2836</v>
      </c>
      <c r="F684" t="s">
        <v>8220</v>
      </c>
      <c r="G684" t="s">
        <v>8224</v>
      </c>
      <c r="H684" t="s">
        <v>8246</v>
      </c>
      <c r="I684" s="11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8289</v>
      </c>
      <c r="O684" s="11">
        <v>87</v>
      </c>
      <c r="P684">
        <v>945.33</v>
      </c>
      <c r="Q684" s="14" t="s">
        <v>8336</v>
      </c>
      <c r="R684" t="s">
        <v>8343</v>
      </c>
      <c r="S684" s="17">
        <v>41941.430196759262</v>
      </c>
      <c r="T684" s="17">
        <v>41986.471863425926</v>
      </c>
    </row>
    <row r="685" spans="1:20" ht="246.5" x14ac:dyDescent="0.35">
      <c r="A685">
        <v>1597</v>
      </c>
      <c r="B685" s="9" t="s">
        <v>1598</v>
      </c>
      <c r="C685" s="3" t="s">
        <v>5707</v>
      </c>
      <c r="D685" s="5">
        <v>15000</v>
      </c>
      <c r="E685" s="7">
        <v>2835</v>
      </c>
      <c r="F685" t="s">
        <v>8220</v>
      </c>
      <c r="G685" t="s">
        <v>8223</v>
      </c>
      <c r="H685" t="s">
        <v>8245</v>
      </c>
      <c r="I685" s="11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8289</v>
      </c>
      <c r="O685" s="11">
        <v>19</v>
      </c>
      <c r="P685">
        <v>0</v>
      </c>
      <c r="Q685" s="14" t="s">
        <v>8336</v>
      </c>
      <c r="R685" t="s">
        <v>8343</v>
      </c>
      <c r="S685" s="17">
        <v>42603.354131944448</v>
      </c>
      <c r="T685" s="17">
        <v>42633.354131944448</v>
      </c>
    </row>
    <row r="686" spans="1:20" ht="261" x14ac:dyDescent="0.35">
      <c r="A686">
        <v>1598</v>
      </c>
      <c r="B686" s="9" t="s">
        <v>1599</v>
      </c>
      <c r="C686" s="3" t="s">
        <v>5708</v>
      </c>
      <c r="D686" s="5">
        <v>800</v>
      </c>
      <c r="E686" s="7">
        <v>2833</v>
      </c>
      <c r="F686" t="s">
        <v>8220</v>
      </c>
      <c r="G686" t="s">
        <v>8223</v>
      </c>
      <c r="H686" t="s">
        <v>8245</v>
      </c>
      <c r="I686" s="11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8289</v>
      </c>
      <c r="O686" s="11">
        <v>354</v>
      </c>
      <c r="P686">
        <v>2833</v>
      </c>
      <c r="Q686" s="14" t="s">
        <v>8336</v>
      </c>
      <c r="R686" t="s">
        <v>8343</v>
      </c>
      <c r="S686" s="17">
        <v>42151.667337962965</v>
      </c>
      <c r="T686" s="17">
        <v>42211.667337962965</v>
      </c>
    </row>
    <row r="687" spans="1:20" ht="203" x14ac:dyDescent="0.35">
      <c r="A687">
        <v>1599</v>
      </c>
      <c r="B687" s="9" t="s">
        <v>1600</v>
      </c>
      <c r="C687" s="3" t="s">
        <v>5709</v>
      </c>
      <c r="D687" s="5">
        <v>500</v>
      </c>
      <c r="E687" s="7">
        <v>2831</v>
      </c>
      <c r="F687" t="s">
        <v>8220</v>
      </c>
      <c r="G687" t="s">
        <v>8224</v>
      </c>
      <c r="H687" t="s">
        <v>8246</v>
      </c>
      <c r="I687" s="11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8289</v>
      </c>
      <c r="O687" s="11">
        <v>566</v>
      </c>
      <c r="P687">
        <v>0</v>
      </c>
      <c r="Q687" s="14" t="s">
        <v>8336</v>
      </c>
      <c r="R687" t="s">
        <v>8343</v>
      </c>
      <c r="S687" s="17">
        <v>42438.53907407407</v>
      </c>
      <c r="T687" s="17">
        <v>42468.497407407413</v>
      </c>
    </row>
    <row r="688" spans="1:20" ht="275.5" x14ac:dyDescent="0.35">
      <c r="A688">
        <v>1600</v>
      </c>
      <c r="B688" s="9" t="s">
        <v>1601</v>
      </c>
      <c r="C688" s="3" t="s">
        <v>5710</v>
      </c>
      <c r="D688" s="5">
        <v>5000</v>
      </c>
      <c r="E688" s="7">
        <v>2826.43</v>
      </c>
      <c r="F688" t="s">
        <v>8220</v>
      </c>
      <c r="G688" t="s">
        <v>8223</v>
      </c>
      <c r="H688" t="s">
        <v>8245</v>
      </c>
      <c r="I688" s="11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8289</v>
      </c>
      <c r="O688" s="11">
        <v>57</v>
      </c>
      <c r="P688">
        <v>314.05</v>
      </c>
      <c r="Q688" s="14" t="s">
        <v>8336</v>
      </c>
      <c r="R688" t="s">
        <v>8343</v>
      </c>
      <c r="S688" s="17">
        <v>41791.057314814818</v>
      </c>
      <c r="T688" s="17">
        <v>41835.21597222222</v>
      </c>
    </row>
    <row r="689" spans="1:20" ht="275.5" x14ac:dyDescent="0.35">
      <c r="A689">
        <v>1701</v>
      </c>
      <c r="B689" s="9" t="s">
        <v>1702</v>
      </c>
      <c r="C689" s="3" t="s">
        <v>5811</v>
      </c>
      <c r="D689" s="5">
        <v>5050</v>
      </c>
      <c r="E689" s="7">
        <v>2501</v>
      </c>
      <c r="F689" t="s">
        <v>8220</v>
      </c>
      <c r="G689" t="s">
        <v>8223</v>
      </c>
      <c r="H689" t="s">
        <v>8245</v>
      </c>
      <c r="I689" s="11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8291</v>
      </c>
      <c r="O689" s="11">
        <v>50</v>
      </c>
      <c r="P689">
        <v>1250.5</v>
      </c>
      <c r="Q689" s="14" t="s">
        <v>8323</v>
      </c>
      <c r="R689" t="s">
        <v>8345</v>
      </c>
      <c r="S689" s="17">
        <v>41989.664409722223</v>
      </c>
      <c r="T689" s="17">
        <v>42019.664409722223</v>
      </c>
    </row>
    <row r="690" spans="1:20" ht="101.5" x14ac:dyDescent="0.35">
      <c r="A690">
        <v>1702</v>
      </c>
      <c r="B690" s="9" t="s">
        <v>1703</v>
      </c>
      <c r="C690" s="3" t="s">
        <v>5812</v>
      </c>
      <c r="D690" s="5">
        <v>16500</v>
      </c>
      <c r="E690" s="7">
        <v>2501</v>
      </c>
      <c r="F690" t="s">
        <v>8220</v>
      </c>
      <c r="G690" t="s">
        <v>8223</v>
      </c>
      <c r="H690" t="s">
        <v>8245</v>
      </c>
      <c r="I690" s="11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8291</v>
      </c>
      <c r="O690" s="11">
        <v>15</v>
      </c>
      <c r="P690">
        <v>2501</v>
      </c>
      <c r="Q690" s="14" t="s">
        <v>8323</v>
      </c>
      <c r="R690" t="s">
        <v>8345</v>
      </c>
      <c r="S690" s="17">
        <v>42063.869791666672</v>
      </c>
      <c r="T690" s="17">
        <v>42093.828125</v>
      </c>
    </row>
    <row r="691" spans="1:20" ht="232" x14ac:dyDescent="0.35">
      <c r="A691">
        <v>1703</v>
      </c>
      <c r="B691" s="9" t="s">
        <v>1704</v>
      </c>
      <c r="C691" s="3" t="s">
        <v>5813</v>
      </c>
      <c r="D691" s="5">
        <v>5000</v>
      </c>
      <c r="E691" s="7">
        <v>2500.25</v>
      </c>
      <c r="F691" t="s">
        <v>8220</v>
      </c>
      <c r="G691" t="s">
        <v>8223</v>
      </c>
      <c r="H691" t="s">
        <v>8245</v>
      </c>
      <c r="I691" s="1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8291</v>
      </c>
      <c r="O691" s="11">
        <v>50</v>
      </c>
      <c r="P691">
        <v>1250.1300000000001</v>
      </c>
      <c r="Q691" s="14" t="s">
        <v>8323</v>
      </c>
      <c r="R691" t="s">
        <v>8345</v>
      </c>
      <c r="S691" s="17">
        <v>42187.281678240746</v>
      </c>
      <c r="T691" s="17">
        <v>42247.281678240746</v>
      </c>
    </row>
    <row r="692" spans="1:20" ht="188.5" x14ac:dyDescent="0.35">
      <c r="A692">
        <v>1704</v>
      </c>
      <c r="B692" s="9" t="s">
        <v>1705</v>
      </c>
      <c r="C692" s="3" t="s">
        <v>5814</v>
      </c>
      <c r="D692" s="5">
        <v>2000</v>
      </c>
      <c r="E692" s="7">
        <v>2500</v>
      </c>
      <c r="F692" t="s">
        <v>8220</v>
      </c>
      <c r="G692" t="s">
        <v>8223</v>
      </c>
      <c r="H692" t="s">
        <v>8245</v>
      </c>
      <c r="I692" s="11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8291</v>
      </c>
      <c r="O692" s="11">
        <v>125</v>
      </c>
      <c r="P692">
        <v>227.27</v>
      </c>
      <c r="Q692" s="14" t="s">
        <v>8323</v>
      </c>
      <c r="R692" t="s">
        <v>8345</v>
      </c>
      <c r="S692" s="17">
        <v>42021.139733796299</v>
      </c>
      <c r="T692" s="17">
        <v>42051.139733796299</v>
      </c>
    </row>
    <row r="693" spans="1:20" ht="232" x14ac:dyDescent="0.35">
      <c r="A693">
        <v>1705</v>
      </c>
      <c r="B693" s="9" t="s">
        <v>1706</v>
      </c>
      <c r="C693" s="3" t="s">
        <v>5815</v>
      </c>
      <c r="D693" s="5">
        <v>2000</v>
      </c>
      <c r="E693" s="7">
        <v>2500</v>
      </c>
      <c r="F693" t="s">
        <v>8220</v>
      </c>
      <c r="G693" t="s">
        <v>8223</v>
      </c>
      <c r="H693" t="s">
        <v>8245</v>
      </c>
      <c r="I693" s="11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8291</v>
      </c>
      <c r="O693" s="11">
        <v>125</v>
      </c>
      <c r="P693">
        <v>0</v>
      </c>
      <c r="Q693" s="14" t="s">
        <v>8323</v>
      </c>
      <c r="R693" t="s">
        <v>8345</v>
      </c>
      <c r="S693" s="17">
        <v>42245.016736111109</v>
      </c>
      <c r="T693" s="17">
        <v>42256.666666666672</v>
      </c>
    </row>
    <row r="694" spans="1:20" ht="261" x14ac:dyDescent="0.35">
      <c r="A694">
        <v>1706</v>
      </c>
      <c r="B694" s="9" t="s">
        <v>1707</v>
      </c>
      <c r="C694" s="3" t="s">
        <v>5816</v>
      </c>
      <c r="D694" s="5">
        <v>5500</v>
      </c>
      <c r="E694" s="7">
        <v>2500</v>
      </c>
      <c r="F694" t="s">
        <v>8220</v>
      </c>
      <c r="G694" t="s">
        <v>8235</v>
      </c>
      <c r="H694" t="s">
        <v>8248</v>
      </c>
      <c r="I694" s="11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8291</v>
      </c>
      <c r="O694" s="11">
        <v>45</v>
      </c>
      <c r="P694">
        <v>0</v>
      </c>
      <c r="Q694" s="14" t="s">
        <v>8323</v>
      </c>
      <c r="R694" t="s">
        <v>8345</v>
      </c>
      <c r="S694" s="17">
        <v>42179.306388888886</v>
      </c>
      <c r="T694" s="17">
        <v>42239.306388888886</v>
      </c>
    </row>
    <row r="695" spans="1:20" ht="261" x14ac:dyDescent="0.35">
      <c r="A695">
        <v>1707</v>
      </c>
      <c r="B695" s="9" t="s">
        <v>1708</v>
      </c>
      <c r="C695" s="3" t="s">
        <v>5817</v>
      </c>
      <c r="D695" s="5">
        <v>5000</v>
      </c>
      <c r="E695" s="7">
        <v>2500</v>
      </c>
      <c r="F695" t="s">
        <v>8220</v>
      </c>
      <c r="G695" t="s">
        <v>8223</v>
      </c>
      <c r="H695" t="s">
        <v>8245</v>
      </c>
      <c r="I695" s="11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8291</v>
      </c>
      <c r="O695" s="11">
        <v>50</v>
      </c>
      <c r="P695">
        <v>277.77999999999997</v>
      </c>
      <c r="Q695" s="14" t="s">
        <v>8323</v>
      </c>
      <c r="R695" t="s">
        <v>8345</v>
      </c>
      <c r="S695" s="17">
        <v>42427.721006944441</v>
      </c>
      <c r="T695" s="17">
        <v>42457.679340277777</v>
      </c>
    </row>
    <row r="696" spans="1:20" ht="275.5" x14ac:dyDescent="0.35">
      <c r="A696">
        <v>1708</v>
      </c>
      <c r="B696" s="9" t="s">
        <v>1709</v>
      </c>
      <c r="C696" s="3" t="s">
        <v>5818</v>
      </c>
      <c r="D696" s="5">
        <v>7000</v>
      </c>
      <c r="E696" s="7">
        <v>2500</v>
      </c>
      <c r="F696" t="s">
        <v>8220</v>
      </c>
      <c r="G696" t="s">
        <v>8223</v>
      </c>
      <c r="H696" t="s">
        <v>8245</v>
      </c>
      <c r="I696" s="11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8291</v>
      </c>
      <c r="O696" s="11">
        <v>36</v>
      </c>
      <c r="P696">
        <v>0</v>
      </c>
      <c r="Q696" s="14" t="s">
        <v>8323</v>
      </c>
      <c r="R696" t="s">
        <v>8345</v>
      </c>
      <c r="S696" s="17">
        <v>42451.866967592592</v>
      </c>
      <c r="T696" s="17">
        <v>42491.866967592592</v>
      </c>
    </row>
    <row r="697" spans="1:20" ht="188.5" x14ac:dyDescent="0.35">
      <c r="A697">
        <v>1709</v>
      </c>
      <c r="B697" s="9" t="s">
        <v>1710</v>
      </c>
      <c r="C697" s="3" t="s">
        <v>5819</v>
      </c>
      <c r="D697" s="5">
        <v>1750</v>
      </c>
      <c r="E697" s="7">
        <v>2500</v>
      </c>
      <c r="F697" t="s">
        <v>8220</v>
      </c>
      <c r="G697" t="s">
        <v>8223</v>
      </c>
      <c r="H697" t="s">
        <v>8245</v>
      </c>
      <c r="I697" s="11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8291</v>
      </c>
      <c r="O697" s="11">
        <v>143</v>
      </c>
      <c r="P697">
        <v>625</v>
      </c>
      <c r="Q697" s="14" t="s">
        <v>8323</v>
      </c>
      <c r="R697" t="s">
        <v>8345</v>
      </c>
      <c r="S697" s="17">
        <v>41841.56381944444</v>
      </c>
      <c r="T697" s="17">
        <v>41882.818749999999</v>
      </c>
    </row>
    <row r="698" spans="1:20" ht="159.5" x14ac:dyDescent="0.35">
      <c r="A698">
        <v>1710</v>
      </c>
      <c r="B698" s="9" t="s">
        <v>1711</v>
      </c>
      <c r="C698" s="3" t="s">
        <v>5820</v>
      </c>
      <c r="D698" s="5">
        <v>5000</v>
      </c>
      <c r="E698" s="7">
        <v>2500</v>
      </c>
      <c r="F698" t="s">
        <v>8220</v>
      </c>
      <c r="G698" t="s">
        <v>8235</v>
      </c>
      <c r="H698" t="s">
        <v>8248</v>
      </c>
      <c r="I698" s="11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8291</v>
      </c>
      <c r="O698" s="11">
        <v>50</v>
      </c>
      <c r="P698">
        <v>2500</v>
      </c>
      <c r="Q698" s="14" t="s">
        <v>8323</v>
      </c>
      <c r="R698" t="s">
        <v>8345</v>
      </c>
      <c r="S698" s="17">
        <v>42341.59129629629</v>
      </c>
      <c r="T698" s="17">
        <v>42387.541666666672</v>
      </c>
    </row>
    <row r="699" spans="1:20" ht="246.5" x14ac:dyDescent="0.35">
      <c r="A699">
        <v>1711</v>
      </c>
      <c r="B699" s="9" t="s">
        <v>1712</v>
      </c>
      <c r="C699" s="3" t="s">
        <v>5821</v>
      </c>
      <c r="D699" s="5">
        <v>10000</v>
      </c>
      <c r="E699" s="7">
        <v>2500</v>
      </c>
      <c r="F699" t="s">
        <v>8220</v>
      </c>
      <c r="G699" t="s">
        <v>8223</v>
      </c>
      <c r="H699" t="s">
        <v>8245</v>
      </c>
      <c r="I699" s="11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8291</v>
      </c>
      <c r="O699" s="11">
        <v>25</v>
      </c>
      <c r="P699">
        <v>1250</v>
      </c>
      <c r="Q699" s="14" t="s">
        <v>8323</v>
      </c>
      <c r="R699" t="s">
        <v>8345</v>
      </c>
      <c r="S699" s="17">
        <v>41852.646226851852</v>
      </c>
      <c r="T699" s="17">
        <v>41883.646226851852</v>
      </c>
    </row>
    <row r="700" spans="1:20" ht="261" x14ac:dyDescent="0.35">
      <c r="A700">
        <v>1712</v>
      </c>
      <c r="B700" s="9" t="s">
        <v>1713</v>
      </c>
      <c r="C700" s="3" t="s">
        <v>5822</v>
      </c>
      <c r="D700" s="5">
        <v>5000</v>
      </c>
      <c r="E700" s="7">
        <v>2495</v>
      </c>
      <c r="F700" t="s">
        <v>8220</v>
      </c>
      <c r="G700" t="s">
        <v>8223</v>
      </c>
      <c r="H700" t="s">
        <v>8245</v>
      </c>
      <c r="I700" s="11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8291</v>
      </c>
      <c r="O700" s="11">
        <v>50</v>
      </c>
      <c r="P700">
        <v>0</v>
      </c>
      <c r="Q700" s="14" t="s">
        <v>8323</v>
      </c>
      <c r="R700" t="s">
        <v>8345</v>
      </c>
      <c r="S700" s="17">
        <v>42125.913807870369</v>
      </c>
      <c r="T700" s="17">
        <v>42185.913807870369</v>
      </c>
    </row>
    <row r="701" spans="1:20" ht="290" x14ac:dyDescent="0.35">
      <c r="A701">
        <v>1713</v>
      </c>
      <c r="B701" s="9" t="s">
        <v>1714</v>
      </c>
      <c r="C701" s="3" t="s">
        <v>5823</v>
      </c>
      <c r="D701" s="5">
        <v>3000</v>
      </c>
      <c r="E701" s="7">
        <v>2485</v>
      </c>
      <c r="F701" t="s">
        <v>8220</v>
      </c>
      <c r="G701" t="s">
        <v>8223</v>
      </c>
      <c r="H701" t="s">
        <v>8245</v>
      </c>
      <c r="I701" s="1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8291</v>
      </c>
      <c r="O701" s="11">
        <v>83</v>
      </c>
      <c r="P701">
        <v>2485</v>
      </c>
      <c r="Q701" s="14" t="s">
        <v>8323</v>
      </c>
      <c r="R701" t="s">
        <v>8345</v>
      </c>
      <c r="S701" s="17">
        <v>41887.801064814819</v>
      </c>
      <c r="T701" s="17">
        <v>41917.801064814819</v>
      </c>
    </row>
    <row r="702" spans="1:20" ht="275.5" x14ac:dyDescent="0.35">
      <c r="A702">
        <v>1714</v>
      </c>
      <c r="B702" s="9" t="s">
        <v>1715</v>
      </c>
      <c r="C702" s="3" t="s">
        <v>5824</v>
      </c>
      <c r="D702" s="5">
        <v>25000</v>
      </c>
      <c r="E702" s="7">
        <v>2484</v>
      </c>
      <c r="F702" t="s">
        <v>8220</v>
      </c>
      <c r="G702" t="s">
        <v>8223</v>
      </c>
      <c r="H702" t="s">
        <v>8245</v>
      </c>
      <c r="I702" s="11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8291</v>
      </c>
      <c r="O702" s="11">
        <v>10</v>
      </c>
      <c r="P702">
        <v>146.12</v>
      </c>
      <c r="Q702" s="14" t="s">
        <v>8323</v>
      </c>
      <c r="R702" t="s">
        <v>8345</v>
      </c>
      <c r="S702" s="17">
        <v>42095.918530092589</v>
      </c>
      <c r="T702" s="17">
        <v>42125.918530092589</v>
      </c>
    </row>
    <row r="703" spans="1:20" ht="246.5" x14ac:dyDescent="0.35">
      <c r="A703">
        <v>1715</v>
      </c>
      <c r="B703" s="9" t="s">
        <v>1716</v>
      </c>
      <c r="C703" s="3" t="s">
        <v>5825</v>
      </c>
      <c r="D703" s="5">
        <v>5000</v>
      </c>
      <c r="E703" s="7">
        <v>2484</v>
      </c>
      <c r="F703" t="s">
        <v>8220</v>
      </c>
      <c r="G703" t="s">
        <v>8223</v>
      </c>
      <c r="H703" t="s">
        <v>8245</v>
      </c>
      <c r="I703" s="11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8291</v>
      </c>
      <c r="O703" s="11">
        <v>50</v>
      </c>
      <c r="P703">
        <v>1242</v>
      </c>
      <c r="Q703" s="14" t="s">
        <v>8323</v>
      </c>
      <c r="R703" t="s">
        <v>8345</v>
      </c>
      <c r="S703" s="17">
        <v>42064.217418981483</v>
      </c>
      <c r="T703" s="17">
        <v>42094.140277777777</v>
      </c>
    </row>
    <row r="704" spans="1:20" ht="290" x14ac:dyDescent="0.35">
      <c r="A704">
        <v>1716</v>
      </c>
      <c r="B704" s="9" t="s">
        <v>1717</v>
      </c>
      <c r="C704" s="3" t="s">
        <v>5826</v>
      </c>
      <c r="D704" s="5">
        <v>2000</v>
      </c>
      <c r="E704" s="7">
        <v>2476</v>
      </c>
      <c r="F704" t="s">
        <v>8220</v>
      </c>
      <c r="G704" t="s">
        <v>8223</v>
      </c>
      <c r="H704" t="s">
        <v>8245</v>
      </c>
      <c r="I704" s="11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8291</v>
      </c>
      <c r="O704" s="11">
        <v>124</v>
      </c>
      <c r="P704">
        <v>825.33</v>
      </c>
      <c r="Q704" s="14" t="s">
        <v>8323</v>
      </c>
      <c r="R704" t="s">
        <v>8345</v>
      </c>
      <c r="S704" s="17">
        <v>42673.577534722222</v>
      </c>
      <c r="T704" s="17">
        <v>42713.619201388887</v>
      </c>
    </row>
    <row r="705" spans="1:20" ht="188.5" x14ac:dyDescent="0.35">
      <c r="A705">
        <v>1717</v>
      </c>
      <c r="B705" s="9" t="s">
        <v>1718</v>
      </c>
      <c r="C705" s="3" t="s">
        <v>5827</v>
      </c>
      <c r="D705" s="5">
        <v>3265</v>
      </c>
      <c r="E705" s="7">
        <v>2468</v>
      </c>
      <c r="F705" t="s">
        <v>8220</v>
      </c>
      <c r="G705" t="s">
        <v>8223</v>
      </c>
      <c r="H705" t="s">
        <v>8245</v>
      </c>
      <c r="I705" s="11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8291</v>
      </c>
      <c r="O705" s="11">
        <v>76</v>
      </c>
      <c r="P705">
        <v>60.2</v>
      </c>
      <c r="Q705" s="14" t="s">
        <v>8323</v>
      </c>
      <c r="R705" t="s">
        <v>8345</v>
      </c>
      <c r="S705" s="17">
        <v>42460.98192129629</v>
      </c>
      <c r="T705" s="17">
        <v>42481.166666666672</v>
      </c>
    </row>
    <row r="706" spans="1:20" ht="43.5" x14ac:dyDescent="0.35">
      <c r="A706">
        <v>1718</v>
      </c>
      <c r="B706" s="9" t="s">
        <v>1719</v>
      </c>
      <c r="C706" s="3" t="s">
        <v>5828</v>
      </c>
      <c r="D706" s="5">
        <v>35000</v>
      </c>
      <c r="E706" s="7">
        <v>2456.66</v>
      </c>
      <c r="F706" t="s">
        <v>8220</v>
      </c>
      <c r="G706" t="s">
        <v>8223</v>
      </c>
      <c r="H706" t="s">
        <v>8245</v>
      </c>
      <c r="I706" s="11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8291</v>
      </c>
      <c r="O706" s="11">
        <v>7</v>
      </c>
      <c r="P706">
        <v>1228.33</v>
      </c>
      <c r="Q706" s="14" t="s">
        <v>8323</v>
      </c>
      <c r="R706" t="s">
        <v>8345</v>
      </c>
      <c r="S706" s="17">
        <v>42460.610520833332</v>
      </c>
      <c r="T706" s="17">
        <v>42504.207638888889</v>
      </c>
    </row>
    <row r="707" spans="1:20" ht="261" x14ac:dyDescent="0.35">
      <c r="A707">
        <v>1719</v>
      </c>
      <c r="B707" s="9" t="s">
        <v>1720</v>
      </c>
      <c r="C707" s="3" t="s">
        <v>5829</v>
      </c>
      <c r="D707" s="5">
        <v>4000</v>
      </c>
      <c r="E707" s="7">
        <v>2451.0100000000002</v>
      </c>
      <c r="F707" t="s">
        <v>8220</v>
      </c>
      <c r="G707" t="s">
        <v>8223</v>
      </c>
      <c r="H707" t="s">
        <v>8245</v>
      </c>
      <c r="I707" s="11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8291</v>
      </c>
      <c r="O707" s="11">
        <v>61</v>
      </c>
      <c r="P707">
        <v>817</v>
      </c>
      <c r="Q707" s="14" t="s">
        <v>8323</v>
      </c>
      <c r="R707" t="s">
        <v>8345</v>
      </c>
      <c r="S707" s="17">
        <v>41869.534618055557</v>
      </c>
      <c r="T707" s="17">
        <v>41899.534618055557</v>
      </c>
    </row>
    <row r="708" spans="1:20" ht="246.5" x14ac:dyDescent="0.35">
      <c r="A708">
        <v>1720</v>
      </c>
      <c r="B708" s="9" t="s">
        <v>1721</v>
      </c>
      <c r="C708" s="3" t="s">
        <v>5830</v>
      </c>
      <c r="D708" s="5">
        <v>4000</v>
      </c>
      <c r="E708" s="7">
        <v>2445</v>
      </c>
      <c r="F708" t="s">
        <v>8220</v>
      </c>
      <c r="G708" t="s">
        <v>8223</v>
      </c>
      <c r="H708" t="s">
        <v>8245</v>
      </c>
      <c r="I708" s="11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8291</v>
      </c>
      <c r="O708" s="11">
        <v>61</v>
      </c>
      <c r="P708">
        <v>305.63</v>
      </c>
      <c r="Q708" s="14" t="s">
        <v>8323</v>
      </c>
      <c r="R708" t="s">
        <v>8345</v>
      </c>
      <c r="S708" s="17">
        <v>41922.783229166671</v>
      </c>
      <c r="T708" s="17">
        <v>41952.824895833335</v>
      </c>
    </row>
    <row r="709" spans="1:20" ht="246.5" x14ac:dyDescent="0.35">
      <c r="A709">
        <v>1721</v>
      </c>
      <c r="B709" s="9" t="s">
        <v>1722</v>
      </c>
      <c r="C709" s="3" t="s">
        <v>5831</v>
      </c>
      <c r="D709" s="5">
        <v>5000</v>
      </c>
      <c r="E709" s="7">
        <v>2424</v>
      </c>
      <c r="F709" t="s">
        <v>8220</v>
      </c>
      <c r="G709" t="s">
        <v>8223</v>
      </c>
      <c r="H709" t="s">
        <v>8245</v>
      </c>
      <c r="I709" s="11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8291</v>
      </c>
      <c r="O709" s="11">
        <v>48</v>
      </c>
      <c r="P709">
        <v>0</v>
      </c>
      <c r="Q709" s="14" t="s">
        <v>8323</v>
      </c>
      <c r="R709" t="s">
        <v>8345</v>
      </c>
      <c r="S709" s="17">
        <v>42319.461377314816</v>
      </c>
      <c r="T709" s="17">
        <v>42349.461377314816</v>
      </c>
    </row>
    <row r="710" spans="1:20" ht="217.5" x14ac:dyDescent="0.35">
      <c r="A710">
        <v>1722</v>
      </c>
      <c r="B710" s="9" t="s">
        <v>1723</v>
      </c>
      <c r="C710" s="3" t="s">
        <v>5832</v>
      </c>
      <c r="D710" s="5">
        <v>2880</v>
      </c>
      <c r="E710" s="7">
        <v>2412.02</v>
      </c>
      <c r="F710" t="s">
        <v>8220</v>
      </c>
      <c r="G710" t="s">
        <v>8223</v>
      </c>
      <c r="H710" t="s">
        <v>8245</v>
      </c>
      <c r="I710" s="11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8291</v>
      </c>
      <c r="O710" s="11">
        <v>84</v>
      </c>
      <c r="P710">
        <v>2412.02</v>
      </c>
      <c r="Q710" s="14" t="s">
        <v>8323</v>
      </c>
      <c r="R710" t="s">
        <v>8345</v>
      </c>
      <c r="S710" s="17">
        <v>42425.960983796293</v>
      </c>
      <c r="T710" s="17">
        <v>42463.006944444445</v>
      </c>
    </row>
    <row r="711" spans="1:20" ht="246.5" x14ac:dyDescent="0.35">
      <c r="A711">
        <v>1723</v>
      </c>
      <c r="B711" s="9" t="s">
        <v>1724</v>
      </c>
      <c r="C711" s="3" t="s">
        <v>5833</v>
      </c>
      <c r="D711" s="5">
        <v>10000</v>
      </c>
      <c r="E711" s="7">
        <v>2410</v>
      </c>
      <c r="F711" t="s">
        <v>8220</v>
      </c>
      <c r="G711" t="s">
        <v>8223</v>
      </c>
      <c r="H711" t="s">
        <v>8245</v>
      </c>
      <c r="I711" s="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8291</v>
      </c>
      <c r="O711" s="11">
        <v>24</v>
      </c>
      <c r="P711">
        <v>803.33</v>
      </c>
      <c r="Q711" s="14" t="s">
        <v>8323</v>
      </c>
      <c r="R711" t="s">
        <v>8345</v>
      </c>
      <c r="S711" s="17">
        <v>42129.82540509259</v>
      </c>
      <c r="T711" s="17">
        <v>42186.25</v>
      </c>
    </row>
    <row r="712" spans="1:20" ht="275.5" x14ac:dyDescent="0.35">
      <c r="A712">
        <v>1724</v>
      </c>
      <c r="B712" s="9" t="s">
        <v>1725</v>
      </c>
      <c r="C712" s="3" t="s">
        <v>5834</v>
      </c>
      <c r="D712" s="5">
        <v>6000</v>
      </c>
      <c r="E712" s="7">
        <v>2405</v>
      </c>
      <c r="F712" t="s">
        <v>8220</v>
      </c>
      <c r="G712" t="s">
        <v>8223</v>
      </c>
      <c r="H712" t="s">
        <v>8245</v>
      </c>
      <c r="I712" s="11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8291</v>
      </c>
      <c r="O712" s="11">
        <v>40</v>
      </c>
      <c r="P712">
        <v>601.25</v>
      </c>
      <c r="Q712" s="14" t="s">
        <v>8323</v>
      </c>
      <c r="R712" t="s">
        <v>8345</v>
      </c>
      <c r="S712" s="17">
        <v>41912.932430555556</v>
      </c>
      <c r="T712" s="17">
        <v>41942.932430555556</v>
      </c>
    </row>
    <row r="713" spans="1:20" ht="275.5" x14ac:dyDescent="0.35">
      <c r="A713">
        <v>1725</v>
      </c>
      <c r="B713" s="9" t="s">
        <v>1726</v>
      </c>
      <c r="C713" s="3" t="s">
        <v>5835</v>
      </c>
      <c r="D713" s="5">
        <v>5500</v>
      </c>
      <c r="E713" s="7">
        <v>2405</v>
      </c>
      <c r="F713" t="s">
        <v>8220</v>
      </c>
      <c r="G713" t="s">
        <v>8223</v>
      </c>
      <c r="H713" t="s">
        <v>8245</v>
      </c>
      <c r="I713" s="11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8291</v>
      </c>
      <c r="O713" s="11">
        <v>44</v>
      </c>
      <c r="P713">
        <v>267.22000000000003</v>
      </c>
      <c r="Q713" s="14" t="s">
        <v>8323</v>
      </c>
      <c r="R713" t="s">
        <v>8345</v>
      </c>
      <c r="S713" s="17">
        <v>41845.968159722222</v>
      </c>
      <c r="T713" s="17">
        <v>41875.968159722222</v>
      </c>
    </row>
    <row r="714" spans="1:20" ht="130.5" x14ac:dyDescent="0.35">
      <c r="A714">
        <v>1726</v>
      </c>
      <c r="B714" s="9" t="s">
        <v>1727</v>
      </c>
      <c r="C714" s="3" t="s">
        <v>5836</v>
      </c>
      <c r="D714" s="5">
        <v>6500</v>
      </c>
      <c r="E714" s="7">
        <v>2405</v>
      </c>
      <c r="F714" t="s">
        <v>8220</v>
      </c>
      <c r="G714" t="s">
        <v>8223</v>
      </c>
      <c r="H714" t="s">
        <v>8245</v>
      </c>
      <c r="I714" s="11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8291</v>
      </c>
      <c r="O714" s="11">
        <v>37</v>
      </c>
      <c r="P714">
        <v>150.31</v>
      </c>
      <c r="Q714" s="14" t="s">
        <v>8323</v>
      </c>
      <c r="R714" t="s">
        <v>8345</v>
      </c>
      <c r="S714" s="17">
        <v>41788.919722222221</v>
      </c>
      <c r="T714" s="17">
        <v>41817.919722222221</v>
      </c>
    </row>
    <row r="715" spans="1:20" ht="246.5" x14ac:dyDescent="0.35">
      <c r="A715">
        <v>1727</v>
      </c>
      <c r="B715" s="9" t="s">
        <v>1728</v>
      </c>
      <c r="C715" s="3" t="s">
        <v>5837</v>
      </c>
      <c r="D715" s="5">
        <v>3000</v>
      </c>
      <c r="E715" s="7">
        <v>2400</v>
      </c>
      <c r="F715" t="s">
        <v>8220</v>
      </c>
      <c r="G715" t="s">
        <v>8224</v>
      </c>
      <c r="H715" t="s">
        <v>8246</v>
      </c>
      <c r="I715" s="11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8291</v>
      </c>
      <c r="O715" s="11">
        <v>80</v>
      </c>
      <c r="P715">
        <v>2400</v>
      </c>
      <c r="Q715" s="14" t="s">
        <v>8323</v>
      </c>
      <c r="R715" t="s">
        <v>8345</v>
      </c>
      <c r="S715" s="17">
        <v>42044.927974537044</v>
      </c>
      <c r="T715" s="17">
        <v>42099.458333333328</v>
      </c>
    </row>
    <row r="716" spans="1:20" ht="232" x14ac:dyDescent="0.35">
      <c r="A716">
        <v>1728</v>
      </c>
      <c r="B716" s="9" t="s">
        <v>1729</v>
      </c>
      <c r="C716" s="3" t="s">
        <v>5838</v>
      </c>
      <c r="D716" s="5">
        <v>1250</v>
      </c>
      <c r="E716" s="7">
        <v>2400</v>
      </c>
      <c r="F716" t="s">
        <v>8220</v>
      </c>
      <c r="G716" t="s">
        <v>8223</v>
      </c>
      <c r="H716" t="s">
        <v>8245</v>
      </c>
      <c r="I716" s="11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 s="11">
        <v>192</v>
      </c>
      <c r="P716">
        <v>342.86</v>
      </c>
      <c r="Q716" s="14" t="s">
        <v>8323</v>
      </c>
      <c r="R716" t="s">
        <v>8345</v>
      </c>
      <c r="S716" s="17">
        <v>42268.625856481478</v>
      </c>
      <c r="T716" s="17">
        <v>42298.625856481478</v>
      </c>
    </row>
    <row r="717" spans="1:20" ht="261" x14ac:dyDescent="0.35">
      <c r="A717">
        <v>1729</v>
      </c>
      <c r="B717" s="9" t="s">
        <v>1730</v>
      </c>
      <c r="C717" s="3" t="s">
        <v>5839</v>
      </c>
      <c r="D717" s="5">
        <v>10000</v>
      </c>
      <c r="E717" s="7">
        <v>2399.94</v>
      </c>
      <c r="F717" t="s">
        <v>8220</v>
      </c>
      <c r="G717" t="s">
        <v>8223</v>
      </c>
      <c r="H717" t="s">
        <v>8245</v>
      </c>
      <c r="I717" s="11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8291</v>
      </c>
      <c r="O717" s="11">
        <v>24</v>
      </c>
      <c r="P717">
        <v>0</v>
      </c>
      <c r="Q717" s="14" t="s">
        <v>8323</v>
      </c>
      <c r="R717" t="s">
        <v>8345</v>
      </c>
      <c r="S717" s="17">
        <v>42471.052152777775</v>
      </c>
      <c r="T717" s="17">
        <v>42531.052152777775</v>
      </c>
    </row>
    <row r="718" spans="1:20" ht="246.5" x14ac:dyDescent="0.35">
      <c r="A718">
        <v>1730</v>
      </c>
      <c r="B718" s="9" t="s">
        <v>1731</v>
      </c>
      <c r="C718" s="3" t="s">
        <v>5840</v>
      </c>
      <c r="D718" s="5">
        <v>3000</v>
      </c>
      <c r="E718" s="7">
        <v>2390</v>
      </c>
      <c r="F718" t="s">
        <v>8220</v>
      </c>
      <c r="G718" t="s">
        <v>8223</v>
      </c>
      <c r="H718" t="s">
        <v>8245</v>
      </c>
      <c r="I718" s="11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8291</v>
      </c>
      <c r="O718" s="11">
        <v>80</v>
      </c>
      <c r="P718">
        <v>0</v>
      </c>
      <c r="Q718" s="14" t="s">
        <v>8323</v>
      </c>
      <c r="R718" t="s">
        <v>8345</v>
      </c>
      <c r="S718" s="17">
        <v>42272.087766203709</v>
      </c>
      <c r="T718" s="17">
        <v>42302.087766203709</v>
      </c>
    </row>
    <row r="719" spans="1:20" ht="145" x14ac:dyDescent="0.35">
      <c r="A719">
        <v>1731</v>
      </c>
      <c r="B719" s="9" t="s">
        <v>1732</v>
      </c>
      <c r="C719" s="3" t="s">
        <v>5841</v>
      </c>
      <c r="D719" s="5">
        <v>1000</v>
      </c>
      <c r="E719" s="7">
        <v>2389</v>
      </c>
      <c r="F719" t="s">
        <v>8220</v>
      </c>
      <c r="G719" t="s">
        <v>8223</v>
      </c>
      <c r="H719" t="s">
        <v>8245</v>
      </c>
      <c r="I719" s="11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8291</v>
      </c>
      <c r="O719" s="11">
        <v>239</v>
      </c>
      <c r="P719">
        <v>0</v>
      </c>
      <c r="Q719" s="14" t="s">
        <v>8323</v>
      </c>
      <c r="R719" t="s">
        <v>8345</v>
      </c>
      <c r="S719" s="17">
        <v>42152.906851851847</v>
      </c>
      <c r="T719" s="17">
        <v>42166.625</v>
      </c>
    </row>
    <row r="720" spans="1:20" ht="290" x14ac:dyDescent="0.35">
      <c r="A720">
        <v>1732</v>
      </c>
      <c r="B720" s="9" t="s">
        <v>1733</v>
      </c>
      <c r="C720" s="3" t="s">
        <v>5842</v>
      </c>
      <c r="D720" s="5">
        <v>4000</v>
      </c>
      <c r="E720" s="7">
        <v>2385</v>
      </c>
      <c r="F720" t="s">
        <v>8220</v>
      </c>
      <c r="G720" t="s">
        <v>8223</v>
      </c>
      <c r="H720" t="s">
        <v>8245</v>
      </c>
      <c r="I720" s="11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8291</v>
      </c>
      <c r="O720" s="11">
        <v>60</v>
      </c>
      <c r="P720">
        <v>0</v>
      </c>
      <c r="Q720" s="14" t="s">
        <v>8323</v>
      </c>
      <c r="R720" t="s">
        <v>8345</v>
      </c>
      <c r="S720" s="17">
        <v>42325.683807870373</v>
      </c>
      <c r="T720" s="17">
        <v>42385.208333333328</v>
      </c>
    </row>
    <row r="721" spans="1:20" ht="232" x14ac:dyDescent="0.35">
      <c r="A721">
        <v>1733</v>
      </c>
      <c r="B721" s="9" t="s">
        <v>1734</v>
      </c>
      <c r="C721" s="3" t="s">
        <v>5843</v>
      </c>
      <c r="D721" s="5">
        <v>10000</v>
      </c>
      <c r="E721" s="7">
        <v>2372</v>
      </c>
      <c r="F721" t="s">
        <v>8220</v>
      </c>
      <c r="G721" t="s">
        <v>8223</v>
      </c>
      <c r="H721" t="s">
        <v>8245</v>
      </c>
      <c r="I721" s="1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8291</v>
      </c>
      <c r="O721" s="11">
        <v>24</v>
      </c>
      <c r="P721">
        <v>0</v>
      </c>
      <c r="Q721" s="14" t="s">
        <v>8323</v>
      </c>
      <c r="R721" t="s">
        <v>8345</v>
      </c>
      <c r="S721" s="17">
        <v>42614.675625000003</v>
      </c>
      <c r="T721" s="17">
        <v>42626.895833333328</v>
      </c>
    </row>
    <row r="722" spans="1:20" ht="232" x14ac:dyDescent="0.35">
      <c r="A722">
        <v>1734</v>
      </c>
      <c r="B722" s="9" t="s">
        <v>1735</v>
      </c>
      <c r="C722" s="3" t="s">
        <v>5844</v>
      </c>
      <c r="D722" s="5">
        <v>4500</v>
      </c>
      <c r="E722" s="7">
        <v>2370</v>
      </c>
      <c r="F722" t="s">
        <v>8220</v>
      </c>
      <c r="G722" t="s">
        <v>8223</v>
      </c>
      <c r="H722" t="s">
        <v>8245</v>
      </c>
      <c r="I722" s="11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8291</v>
      </c>
      <c r="O722" s="11">
        <v>53</v>
      </c>
      <c r="P722">
        <v>2370</v>
      </c>
      <c r="Q722" s="14" t="s">
        <v>8323</v>
      </c>
      <c r="R722" t="s">
        <v>8345</v>
      </c>
      <c r="S722" s="17">
        <v>42102.036527777775</v>
      </c>
      <c r="T722" s="17">
        <v>42132.036527777775</v>
      </c>
    </row>
    <row r="723" spans="1:20" ht="203" x14ac:dyDescent="0.35">
      <c r="A723">
        <v>1735</v>
      </c>
      <c r="B723" s="9" t="s">
        <v>1736</v>
      </c>
      <c r="C723" s="3" t="s">
        <v>5845</v>
      </c>
      <c r="D723" s="5">
        <v>1000</v>
      </c>
      <c r="E723" s="7">
        <v>2370</v>
      </c>
      <c r="F723" t="s">
        <v>8220</v>
      </c>
      <c r="G723" t="s">
        <v>8223</v>
      </c>
      <c r="H723" t="s">
        <v>8245</v>
      </c>
      <c r="I723" s="11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8291</v>
      </c>
      <c r="O723" s="11">
        <v>237</v>
      </c>
      <c r="P723">
        <v>1185</v>
      </c>
      <c r="Q723" s="14" t="s">
        <v>8323</v>
      </c>
      <c r="R723" t="s">
        <v>8345</v>
      </c>
      <c r="S723" s="17">
        <v>42559.814178240747</v>
      </c>
      <c r="T723" s="17">
        <v>42589.814178240747</v>
      </c>
    </row>
    <row r="724" spans="1:20" ht="159.5" x14ac:dyDescent="0.35">
      <c r="A724">
        <v>1736</v>
      </c>
      <c r="B724" s="9" t="s">
        <v>1737</v>
      </c>
      <c r="C724" s="3" t="s">
        <v>5846</v>
      </c>
      <c r="D724" s="5">
        <v>3000</v>
      </c>
      <c r="E724" s="7">
        <v>2366</v>
      </c>
      <c r="F724" t="s">
        <v>8220</v>
      </c>
      <c r="G724" t="s">
        <v>8223</v>
      </c>
      <c r="H724" t="s">
        <v>8245</v>
      </c>
      <c r="I724" s="11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8291</v>
      </c>
      <c r="O724" s="11">
        <v>79</v>
      </c>
      <c r="P724">
        <v>2366</v>
      </c>
      <c r="Q724" s="14" t="s">
        <v>8323</v>
      </c>
      <c r="R724" t="s">
        <v>8345</v>
      </c>
      <c r="S724" s="17">
        <v>42286.861493055556</v>
      </c>
      <c r="T724" s="17">
        <v>42316.90315972222</v>
      </c>
    </row>
    <row r="725" spans="1:20" ht="246.5" x14ac:dyDescent="0.35">
      <c r="A725">
        <v>1737</v>
      </c>
      <c r="B725" s="9" t="s">
        <v>1738</v>
      </c>
      <c r="C725" s="3" t="s">
        <v>5847</v>
      </c>
      <c r="D725" s="5">
        <v>4000</v>
      </c>
      <c r="E725" s="7">
        <v>2363</v>
      </c>
      <c r="F725" t="s">
        <v>8220</v>
      </c>
      <c r="G725" t="s">
        <v>8223</v>
      </c>
      <c r="H725" t="s">
        <v>8245</v>
      </c>
      <c r="I725" s="11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8291</v>
      </c>
      <c r="O725" s="11">
        <v>59</v>
      </c>
      <c r="P725">
        <v>157.53</v>
      </c>
      <c r="Q725" s="14" t="s">
        <v>8323</v>
      </c>
      <c r="R725" t="s">
        <v>8345</v>
      </c>
      <c r="S725" s="17">
        <v>42175.948981481488</v>
      </c>
      <c r="T725" s="17">
        <v>42205.948981481488</v>
      </c>
    </row>
    <row r="726" spans="1:20" ht="159.5" x14ac:dyDescent="0.35">
      <c r="A726">
        <v>1738</v>
      </c>
      <c r="B726" s="9" t="s">
        <v>1739</v>
      </c>
      <c r="C726" s="3" t="s">
        <v>5848</v>
      </c>
      <c r="D726" s="5">
        <v>5000</v>
      </c>
      <c r="E726" s="7">
        <v>2361</v>
      </c>
      <c r="F726" t="s">
        <v>8220</v>
      </c>
      <c r="G726" t="s">
        <v>8223</v>
      </c>
      <c r="H726" t="s">
        <v>8245</v>
      </c>
      <c r="I726" s="11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8291</v>
      </c>
      <c r="O726" s="11">
        <v>47</v>
      </c>
      <c r="P726">
        <v>2361</v>
      </c>
      <c r="Q726" s="14" t="s">
        <v>8323</v>
      </c>
      <c r="R726" t="s">
        <v>8345</v>
      </c>
      <c r="S726" s="17">
        <v>41884.874328703707</v>
      </c>
      <c r="T726" s="17">
        <v>41914.874328703707</v>
      </c>
    </row>
    <row r="727" spans="1:20" ht="232" x14ac:dyDescent="0.35">
      <c r="A727">
        <v>1739</v>
      </c>
      <c r="B727" s="9" t="s">
        <v>1740</v>
      </c>
      <c r="C727" s="3" t="s">
        <v>5849</v>
      </c>
      <c r="D727" s="5">
        <v>1000</v>
      </c>
      <c r="E727" s="7">
        <v>2360.3200000000002</v>
      </c>
      <c r="F727" t="s">
        <v>8220</v>
      </c>
      <c r="G727" t="s">
        <v>8223</v>
      </c>
      <c r="H727" t="s">
        <v>8245</v>
      </c>
      <c r="I727" s="11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8291</v>
      </c>
      <c r="O727" s="11">
        <v>236</v>
      </c>
      <c r="P727">
        <v>2360.3200000000002</v>
      </c>
      <c r="Q727" s="14" t="s">
        <v>8323</v>
      </c>
      <c r="R727" t="s">
        <v>8345</v>
      </c>
      <c r="S727" s="17">
        <v>42435.874212962968</v>
      </c>
      <c r="T727" s="17">
        <v>42494.832546296297</v>
      </c>
    </row>
    <row r="728" spans="1:20" ht="246.5" x14ac:dyDescent="0.35">
      <c r="A728">
        <v>1740</v>
      </c>
      <c r="B728" s="9" t="s">
        <v>1741</v>
      </c>
      <c r="C728" s="3" t="s">
        <v>5850</v>
      </c>
      <c r="D728" s="5">
        <v>3000</v>
      </c>
      <c r="E728" s="7">
        <v>2358</v>
      </c>
      <c r="F728" t="s">
        <v>8220</v>
      </c>
      <c r="G728" t="s">
        <v>8223</v>
      </c>
      <c r="H728" t="s">
        <v>8245</v>
      </c>
      <c r="I728" s="11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8291</v>
      </c>
      <c r="O728" s="11">
        <v>79</v>
      </c>
      <c r="P728">
        <v>0</v>
      </c>
      <c r="Q728" s="14" t="s">
        <v>8323</v>
      </c>
      <c r="R728" t="s">
        <v>8345</v>
      </c>
      <c r="S728" s="17">
        <v>42171.817384259266</v>
      </c>
      <c r="T728" s="17">
        <v>42201.817384259266</v>
      </c>
    </row>
    <row r="729" spans="1:20" ht="275.5" x14ac:dyDescent="0.35">
      <c r="A729">
        <v>1764</v>
      </c>
      <c r="B729" s="9" t="s">
        <v>1765</v>
      </c>
      <c r="C729" s="3" t="s">
        <v>5874</v>
      </c>
      <c r="D729" s="5">
        <v>11000</v>
      </c>
      <c r="E729" s="7">
        <v>2287</v>
      </c>
      <c r="F729" t="s">
        <v>8220</v>
      </c>
      <c r="G729" t="s">
        <v>8224</v>
      </c>
      <c r="H729" t="s">
        <v>8246</v>
      </c>
      <c r="I729" s="11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8283</v>
      </c>
      <c r="O729" s="11">
        <v>21</v>
      </c>
      <c r="P729">
        <v>58.64</v>
      </c>
      <c r="Q729" s="14" t="s">
        <v>8336</v>
      </c>
      <c r="R729" t="s">
        <v>8337</v>
      </c>
      <c r="S729" s="17">
        <v>41825.485868055555</v>
      </c>
      <c r="T729" s="17">
        <v>41854.485868055555</v>
      </c>
    </row>
    <row r="730" spans="1:20" ht="275.5" x14ac:dyDescent="0.35">
      <c r="A730">
        <v>1765</v>
      </c>
      <c r="B730" s="9" t="s">
        <v>1766</v>
      </c>
      <c r="C730" s="3" t="s">
        <v>5875</v>
      </c>
      <c r="D730" s="5">
        <v>12500</v>
      </c>
      <c r="E730" s="7">
        <v>2286</v>
      </c>
      <c r="F730" t="s">
        <v>8220</v>
      </c>
      <c r="G730" t="s">
        <v>8223</v>
      </c>
      <c r="H730" t="s">
        <v>8245</v>
      </c>
      <c r="I730" s="11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8283</v>
      </c>
      <c r="O730" s="11">
        <v>18</v>
      </c>
      <c r="P730">
        <v>22.19</v>
      </c>
      <c r="Q730" s="14" t="s">
        <v>8336</v>
      </c>
      <c r="R730" t="s">
        <v>8337</v>
      </c>
      <c r="S730" s="17">
        <v>41834.980462962965</v>
      </c>
      <c r="T730" s="17">
        <v>41864.980462962965</v>
      </c>
    </row>
    <row r="731" spans="1:20" ht="145" x14ac:dyDescent="0.35">
      <c r="A731">
        <v>1766</v>
      </c>
      <c r="B731" s="9" t="s">
        <v>1767</v>
      </c>
      <c r="C731" s="3" t="s">
        <v>5876</v>
      </c>
      <c r="D731" s="5">
        <v>1500</v>
      </c>
      <c r="E731" s="7">
        <v>2282</v>
      </c>
      <c r="F731" t="s">
        <v>8220</v>
      </c>
      <c r="G731" t="s">
        <v>8225</v>
      </c>
      <c r="H731" t="s">
        <v>8247</v>
      </c>
      <c r="I731" s="1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8283</v>
      </c>
      <c r="O731" s="11">
        <v>152</v>
      </c>
      <c r="P731">
        <v>0</v>
      </c>
      <c r="Q731" s="14" t="s">
        <v>8336</v>
      </c>
      <c r="R731" t="s">
        <v>8337</v>
      </c>
      <c r="S731" s="17">
        <v>41855.859814814816</v>
      </c>
      <c r="T731" s="17">
        <v>41876.859814814816</v>
      </c>
    </row>
    <row r="732" spans="1:20" ht="203" x14ac:dyDescent="0.35">
      <c r="A732">
        <v>1767</v>
      </c>
      <c r="B732" s="9" t="s">
        <v>1768</v>
      </c>
      <c r="C732" s="3" t="s">
        <v>5877</v>
      </c>
      <c r="D732" s="5">
        <v>5000</v>
      </c>
      <c r="E732" s="7">
        <v>2280</v>
      </c>
      <c r="F732" t="s">
        <v>8220</v>
      </c>
      <c r="G732" t="s">
        <v>8223</v>
      </c>
      <c r="H732" t="s">
        <v>8245</v>
      </c>
      <c r="I732" s="11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8283</v>
      </c>
      <c r="O732" s="11">
        <v>46</v>
      </c>
      <c r="P732">
        <v>58.46</v>
      </c>
      <c r="Q732" s="14" t="s">
        <v>8336</v>
      </c>
      <c r="R732" t="s">
        <v>8337</v>
      </c>
      <c r="S732" s="17">
        <v>41824.658379629633</v>
      </c>
      <c r="T732" s="17">
        <v>41854.658379629633</v>
      </c>
    </row>
    <row r="733" spans="1:20" ht="246.5" x14ac:dyDescent="0.35">
      <c r="A733">
        <v>1768</v>
      </c>
      <c r="B733" s="9" t="s">
        <v>1769</v>
      </c>
      <c r="C733" s="3" t="s">
        <v>5878</v>
      </c>
      <c r="D733" s="5">
        <v>5000</v>
      </c>
      <c r="E733" s="7">
        <v>2270.37</v>
      </c>
      <c r="F733" t="s">
        <v>8220</v>
      </c>
      <c r="G733" t="s">
        <v>8223</v>
      </c>
      <c r="H733" t="s">
        <v>8245</v>
      </c>
      <c r="I733" s="11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8283</v>
      </c>
      <c r="O733" s="11">
        <v>45</v>
      </c>
      <c r="P733">
        <v>151.36000000000001</v>
      </c>
      <c r="Q733" s="14" t="s">
        <v>8336</v>
      </c>
      <c r="R733" t="s">
        <v>8337</v>
      </c>
      <c r="S733" s="17">
        <v>41849.560694444444</v>
      </c>
      <c r="T733" s="17">
        <v>41909.560694444444</v>
      </c>
    </row>
    <row r="734" spans="1:20" ht="217.5" x14ac:dyDescent="0.35">
      <c r="A734">
        <v>1769</v>
      </c>
      <c r="B734" s="9" t="s">
        <v>1770</v>
      </c>
      <c r="C734" s="3" t="s">
        <v>5879</v>
      </c>
      <c r="D734" s="5">
        <v>40000</v>
      </c>
      <c r="E734" s="7">
        <v>2265</v>
      </c>
      <c r="F734" t="s">
        <v>8220</v>
      </c>
      <c r="G734" t="s">
        <v>8223</v>
      </c>
      <c r="H734" t="s">
        <v>8245</v>
      </c>
      <c r="I734" s="11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8283</v>
      </c>
      <c r="O734" s="11">
        <v>6</v>
      </c>
      <c r="P734">
        <v>102.95</v>
      </c>
      <c r="Q734" s="14" t="s">
        <v>8336</v>
      </c>
      <c r="R734" t="s">
        <v>8337</v>
      </c>
      <c r="S734" s="17">
        <v>41987.818969907406</v>
      </c>
      <c r="T734" s="17">
        <v>42017.818969907406</v>
      </c>
    </row>
    <row r="735" spans="1:20" ht="290" x14ac:dyDescent="0.35">
      <c r="A735">
        <v>1770</v>
      </c>
      <c r="B735" s="9" t="s">
        <v>1771</v>
      </c>
      <c r="C735" s="3" t="s">
        <v>5880</v>
      </c>
      <c r="D735" s="5">
        <v>24500</v>
      </c>
      <c r="E735" s="7">
        <v>2257</v>
      </c>
      <c r="F735" t="s">
        <v>8220</v>
      </c>
      <c r="G735" t="s">
        <v>8223</v>
      </c>
      <c r="H735" t="s">
        <v>8245</v>
      </c>
      <c r="I735" s="11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8283</v>
      </c>
      <c r="O735" s="11">
        <v>9</v>
      </c>
      <c r="P735">
        <v>24.53</v>
      </c>
      <c r="Q735" s="14" t="s">
        <v>8336</v>
      </c>
      <c r="R735" t="s">
        <v>8337</v>
      </c>
      <c r="S735" s="17">
        <v>41891.780023148152</v>
      </c>
      <c r="T735" s="17">
        <v>41926.780023148152</v>
      </c>
    </row>
    <row r="736" spans="1:20" ht="290" x14ac:dyDescent="0.35">
      <c r="A736">
        <v>1771</v>
      </c>
      <c r="B736" s="9" t="s">
        <v>1772</v>
      </c>
      <c r="C736" s="3" t="s">
        <v>5881</v>
      </c>
      <c r="D736" s="5">
        <v>4200</v>
      </c>
      <c r="E736" s="7">
        <v>2249</v>
      </c>
      <c r="F736" t="s">
        <v>8220</v>
      </c>
      <c r="G736" t="s">
        <v>8224</v>
      </c>
      <c r="H736" t="s">
        <v>8246</v>
      </c>
      <c r="I736" s="11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8283</v>
      </c>
      <c r="O736" s="11">
        <v>54</v>
      </c>
      <c r="P736">
        <v>89.96</v>
      </c>
      <c r="Q736" s="14" t="s">
        <v>8336</v>
      </c>
      <c r="R736" t="s">
        <v>8337</v>
      </c>
      <c r="S736" s="17">
        <v>41905.979629629634</v>
      </c>
      <c r="T736" s="17">
        <v>41935.979629629634</v>
      </c>
    </row>
    <row r="737" spans="1:20" ht="203" x14ac:dyDescent="0.35">
      <c r="A737">
        <v>1772</v>
      </c>
      <c r="B737" s="9" t="s">
        <v>1773</v>
      </c>
      <c r="C737" s="3" t="s">
        <v>5882</v>
      </c>
      <c r="D737" s="5">
        <v>5500</v>
      </c>
      <c r="E737" s="7">
        <v>2245</v>
      </c>
      <c r="F737" t="s">
        <v>8220</v>
      </c>
      <c r="G737" t="s">
        <v>8224</v>
      </c>
      <c r="H737" t="s">
        <v>8246</v>
      </c>
      <c r="I737" s="11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8283</v>
      </c>
      <c r="O737" s="11">
        <v>41</v>
      </c>
      <c r="P737">
        <v>118.16</v>
      </c>
      <c r="Q737" s="14" t="s">
        <v>8336</v>
      </c>
      <c r="R737" t="s">
        <v>8337</v>
      </c>
      <c r="S737" s="17">
        <v>41766.718009259261</v>
      </c>
      <c r="T737" s="17">
        <v>41826.718009259261</v>
      </c>
    </row>
    <row r="738" spans="1:20" ht="246.5" x14ac:dyDescent="0.35">
      <c r="A738">
        <v>1773</v>
      </c>
      <c r="B738" s="9" t="s">
        <v>1774</v>
      </c>
      <c r="C738" s="3" t="s">
        <v>5883</v>
      </c>
      <c r="D738" s="5">
        <v>30000</v>
      </c>
      <c r="E738" s="7">
        <v>2231</v>
      </c>
      <c r="F738" t="s">
        <v>8220</v>
      </c>
      <c r="G738" t="s">
        <v>8223</v>
      </c>
      <c r="H738" t="s">
        <v>8245</v>
      </c>
      <c r="I738" s="11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8283</v>
      </c>
      <c r="O738" s="11">
        <v>7</v>
      </c>
      <c r="P738">
        <v>117.42</v>
      </c>
      <c r="Q738" s="14" t="s">
        <v>8336</v>
      </c>
      <c r="R738" t="s">
        <v>8337</v>
      </c>
      <c r="S738" s="17">
        <v>41978.760393518518</v>
      </c>
      <c r="T738" s="17">
        <v>42023.760393518518</v>
      </c>
    </row>
    <row r="739" spans="1:20" ht="261" x14ac:dyDescent="0.35">
      <c r="A739">
        <v>1774</v>
      </c>
      <c r="B739" s="9" t="s">
        <v>1775</v>
      </c>
      <c r="C739" s="3" t="s">
        <v>5884</v>
      </c>
      <c r="D739" s="5">
        <v>2500</v>
      </c>
      <c r="E739" s="7">
        <v>2230.4299999999998</v>
      </c>
      <c r="F739" t="s">
        <v>8220</v>
      </c>
      <c r="G739" t="s">
        <v>8223</v>
      </c>
      <c r="H739" t="s">
        <v>8245</v>
      </c>
      <c r="I739" s="11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8283</v>
      </c>
      <c r="O739" s="11">
        <v>89</v>
      </c>
      <c r="P739">
        <v>171.57</v>
      </c>
      <c r="Q739" s="14" t="s">
        <v>8336</v>
      </c>
      <c r="R739" t="s">
        <v>8337</v>
      </c>
      <c r="S739" s="17">
        <v>41930.218657407408</v>
      </c>
      <c r="T739" s="17">
        <v>41972.624305555553</v>
      </c>
    </row>
    <row r="740" spans="1:20" ht="275.5" x14ac:dyDescent="0.35">
      <c r="A740">
        <v>1775</v>
      </c>
      <c r="B740" s="9" t="s">
        <v>1776</v>
      </c>
      <c r="C740" s="3" t="s">
        <v>5885</v>
      </c>
      <c r="D740" s="5">
        <v>32500</v>
      </c>
      <c r="E740" s="7">
        <v>2230</v>
      </c>
      <c r="F740" t="s">
        <v>8220</v>
      </c>
      <c r="G740" t="s">
        <v>8223</v>
      </c>
      <c r="H740" t="s">
        <v>8245</v>
      </c>
      <c r="I740" s="11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8283</v>
      </c>
      <c r="O740" s="11">
        <v>7</v>
      </c>
      <c r="P740">
        <v>17.98</v>
      </c>
      <c r="Q740" s="14" t="s">
        <v>8336</v>
      </c>
      <c r="R740" t="s">
        <v>8337</v>
      </c>
      <c r="S740" s="17">
        <v>41891.976388888892</v>
      </c>
      <c r="T740" s="17">
        <v>41936.976388888892</v>
      </c>
    </row>
    <row r="741" spans="1:20" ht="261" x14ac:dyDescent="0.35">
      <c r="A741">
        <v>1776</v>
      </c>
      <c r="B741" s="9" t="s">
        <v>1777</v>
      </c>
      <c r="C741" s="3" t="s">
        <v>5886</v>
      </c>
      <c r="D741" s="5">
        <v>5000</v>
      </c>
      <c r="E741" s="7">
        <v>2222</v>
      </c>
      <c r="F741" t="s">
        <v>8220</v>
      </c>
      <c r="G741" t="s">
        <v>8224</v>
      </c>
      <c r="H741" t="s">
        <v>8246</v>
      </c>
      <c r="I741" s="1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8283</v>
      </c>
      <c r="O741" s="11">
        <v>44</v>
      </c>
      <c r="P741">
        <v>555.5</v>
      </c>
      <c r="Q741" s="14" t="s">
        <v>8336</v>
      </c>
      <c r="R741" t="s">
        <v>8337</v>
      </c>
      <c r="S741" s="17">
        <v>41905.95684027778</v>
      </c>
      <c r="T741" s="17">
        <v>41941.95684027778</v>
      </c>
    </row>
    <row r="742" spans="1:20" ht="261" x14ac:dyDescent="0.35">
      <c r="A742">
        <v>1777</v>
      </c>
      <c r="B742" s="9" t="s">
        <v>1778</v>
      </c>
      <c r="C742" s="3" t="s">
        <v>5887</v>
      </c>
      <c r="D742" s="5">
        <v>4800</v>
      </c>
      <c r="E742" s="7">
        <v>2222</v>
      </c>
      <c r="F742" t="s">
        <v>8220</v>
      </c>
      <c r="G742" t="s">
        <v>8232</v>
      </c>
      <c r="H742" t="s">
        <v>8248</v>
      </c>
      <c r="I742" s="11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8283</v>
      </c>
      <c r="O742" s="11">
        <v>46</v>
      </c>
      <c r="P742">
        <v>222.2</v>
      </c>
      <c r="Q742" s="14" t="s">
        <v>8336</v>
      </c>
      <c r="R742" t="s">
        <v>8337</v>
      </c>
      <c r="S742" s="17">
        <v>42025.357094907406</v>
      </c>
      <c r="T742" s="17">
        <v>42055.357094907406</v>
      </c>
    </row>
    <row r="743" spans="1:20" ht="261" x14ac:dyDescent="0.35">
      <c r="A743">
        <v>1778</v>
      </c>
      <c r="B743" s="9" t="s">
        <v>1779</v>
      </c>
      <c r="C743" s="3" t="s">
        <v>5888</v>
      </c>
      <c r="D743" s="5">
        <v>50000</v>
      </c>
      <c r="E743" s="7">
        <v>2215</v>
      </c>
      <c r="F743" t="s">
        <v>8220</v>
      </c>
      <c r="G743" t="s">
        <v>8223</v>
      </c>
      <c r="H743" t="s">
        <v>8245</v>
      </c>
      <c r="I743" s="11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8283</v>
      </c>
      <c r="O743" s="11">
        <v>4</v>
      </c>
      <c r="P743">
        <v>147.66999999999999</v>
      </c>
      <c r="Q743" s="14" t="s">
        <v>8336</v>
      </c>
      <c r="R743" t="s">
        <v>8337</v>
      </c>
      <c r="S743" s="17">
        <v>42045.86336805555</v>
      </c>
      <c r="T743" s="17">
        <v>42090.821701388893</v>
      </c>
    </row>
    <row r="744" spans="1:20" ht="275.5" x14ac:dyDescent="0.35">
      <c r="A744">
        <v>1779</v>
      </c>
      <c r="B744" s="9" t="s">
        <v>1780</v>
      </c>
      <c r="C744" s="3" t="s">
        <v>5889</v>
      </c>
      <c r="D744" s="5">
        <v>11000</v>
      </c>
      <c r="E744" s="7">
        <v>2210</v>
      </c>
      <c r="F744" t="s">
        <v>8220</v>
      </c>
      <c r="G744" t="s">
        <v>8223</v>
      </c>
      <c r="H744" t="s">
        <v>8245</v>
      </c>
      <c r="I744" s="11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8283</v>
      </c>
      <c r="O744" s="11">
        <v>20</v>
      </c>
      <c r="P744">
        <v>58.16</v>
      </c>
      <c r="Q744" s="14" t="s">
        <v>8336</v>
      </c>
      <c r="R744" t="s">
        <v>8337</v>
      </c>
      <c r="S744" s="17">
        <v>42585.691898148143</v>
      </c>
      <c r="T744" s="17">
        <v>42615.691898148143</v>
      </c>
    </row>
    <row r="745" spans="1:20" ht="232" x14ac:dyDescent="0.35">
      <c r="A745">
        <v>1780</v>
      </c>
      <c r="B745" s="9" t="s">
        <v>1781</v>
      </c>
      <c r="C745" s="3" t="s">
        <v>5890</v>
      </c>
      <c r="D745" s="5">
        <v>30000</v>
      </c>
      <c r="E745" s="7">
        <v>2210</v>
      </c>
      <c r="F745" t="s">
        <v>8220</v>
      </c>
      <c r="G745" t="s">
        <v>8223</v>
      </c>
      <c r="H745" t="s">
        <v>8245</v>
      </c>
      <c r="I745" s="11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8283</v>
      </c>
      <c r="O745" s="11">
        <v>7</v>
      </c>
      <c r="P745">
        <v>14.54</v>
      </c>
      <c r="Q745" s="14" t="s">
        <v>8336</v>
      </c>
      <c r="R745" t="s">
        <v>8337</v>
      </c>
      <c r="S745" s="17">
        <v>42493.600810185191</v>
      </c>
      <c r="T745" s="17">
        <v>42553.600810185191</v>
      </c>
    </row>
    <row r="746" spans="1:20" ht="290" x14ac:dyDescent="0.35">
      <c r="A746">
        <v>1781</v>
      </c>
      <c r="B746" s="9" t="s">
        <v>1782</v>
      </c>
      <c r="C746" s="3" t="s">
        <v>5891</v>
      </c>
      <c r="D746" s="5">
        <v>5500</v>
      </c>
      <c r="E746" s="7">
        <v>2204</v>
      </c>
      <c r="F746" t="s">
        <v>8220</v>
      </c>
      <c r="G746" t="s">
        <v>8223</v>
      </c>
      <c r="H746" t="s">
        <v>8245</v>
      </c>
      <c r="I746" s="11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8283</v>
      </c>
      <c r="O746" s="11">
        <v>40</v>
      </c>
      <c r="P746">
        <v>91.83</v>
      </c>
      <c r="Q746" s="14" t="s">
        <v>8336</v>
      </c>
      <c r="R746" t="s">
        <v>8337</v>
      </c>
      <c r="S746" s="17">
        <v>42597.617418981477</v>
      </c>
      <c r="T746" s="17">
        <v>42628.617418981477</v>
      </c>
    </row>
    <row r="747" spans="1:20" ht="290" x14ac:dyDescent="0.35">
      <c r="A747">
        <v>1782</v>
      </c>
      <c r="B747" s="9" t="s">
        <v>1783</v>
      </c>
      <c r="C747" s="3" t="s">
        <v>5892</v>
      </c>
      <c r="D747" s="5">
        <v>35000</v>
      </c>
      <c r="E747" s="7">
        <v>2202</v>
      </c>
      <c r="F747" t="s">
        <v>8220</v>
      </c>
      <c r="G747" t="s">
        <v>8223</v>
      </c>
      <c r="H747" t="s">
        <v>8245</v>
      </c>
      <c r="I747" s="11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8283</v>
      </c>
      <c r="O747" s="11">
        <v>6</v>
      </c>
      <c r="P747">
        <v>28.97</v>
      </c>
      <c r="Q747" s="14" t="s">
        <v>8336</v>
      </c>
      <c r="R747" t="s">
        <v>8337</v>
      </c>
      <c r="S747" s="17">
        <v>42388.575104166666</v>
      </c>
      <c r="T747" s="17">
        <v>42421.575104166666</v>
      </c>
    </row>
    <row r="748" spans="1:20" ht="246.5" x14ac:dyDescent="0.35">
      <c r="A748">
        <v>1783</v>
      </c>
      <c r="B748" s="9" t="s">
        <v>1784</v>
      </c>
      <c r="C748" s="3" t="s">
        <v>5893</v>
      </c>
      <c r="D748" s="5">
        <v>40000</v>
      </c>
      <c r="E748" s="7">
        <v>2200</v>
      </c>
      <c r="F748" t="s">
        <v>8220</v>
      </c>
      <c r="G748" t="s">
        <v>8223</v>
      </c>
      <c r="H748" t="s">
        <v>8245</v>
      </c>
      <c r="I748" s="11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8283</v>
      </c>
      <c r="O748" s="11">
        <v>6</v>
      </c>
      <c r="P748">
        <v>11.89</v>
      </c>
      <c r="Q748" s="14" t="s">
        <v>8336</v>
      </c>
      <c r="R748" t="s">
        <v>8337</v>
      </c>
      <c r="S748" s="17">
        <v>42115.949976851851</v>
      </c>
      <c r="T748" s="17">
        <v>42145.949976851851</v>
      </c>
    </row>
    <row r="749" spans="1:20" ht="246.5" x14ac:dyDescent="0.35">
      <c r="A749">
        <v>1784</v>
      </c>
      <c r="B749" s="9" t="s">
        <v>1785</v>
      </c>
      <c r="C749" s="3" t="s">
        <v>5894</v>
      </c>
      <c r="D749" s="5">
        <v>5000</v>
      </c>
      <c r="E749" s="7">
        <v>2198</v>
      </c>
      <c r="F749" t="s">
        <v>8220</v>
      </c>
      <c r="G749" t="s">
        <v>8223</v>
      </c>
      <c r="H749" t="s">
        <v>8245</v>
      </c>
      <c r="I749" s="11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8283</v>
      </c>
      <c r="O749" s="11">
        <v>44</v>
      </c>
      <c r="P749">
        <v>66.61</v>
      </c>
      <c r="Q749" s="14" t="s">
        <v>8336</v>
      </c>
      <c r="R749" t="s">
        <v>8337</v>
      </c>
      <c r="S749" s="17">
        <v>42003.655555555553</v>
      </c>
      <c r="T749" s="17">
        <v>42035.142361111109</v>
      </c>
    </row>
    <row r="750" spans="1:20" ht="232" x14ac:dyDescent="0.35">
      <c r="A750">
        <v>1785</v>
      </c>
      <c r="B750" s="9" t="s">
        <v>1786</v>
      </c>
      <c r="C750" s="3" t="s">
        <v>5895</v>
      </c>
      <c r="D750" s="5">
        <v>24000</v>
      </c>
      <c r="E750" s="7">
        <v>2196</v>
      </c>
      <c r="F750" t="s">
        <v>8220</v>
      </c>
      <c r="G750" t="s">
        <v>8223</v>
      </c>
      <c r="H750" t="s">
        <v>8245</v>
      </c>
      <c r="I750" s="11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8283</v>
      </c>
      <c r="O750" s="11">
        <v>9</v>
      </c>
      <c r="P750">
        <v>20.329999999999998</v>
      </c>
      <c r="Q750" s="14" t="s">
        <v>8336</v>
      </c>
      <c r="R750" t="s">
        <v>8337</v>
      </c>
      <c r="S750" s="17">
        <v>41897.134895833333</v>
      </c>
      <c r="T750" s="17">
        <v>41928</v>
      </c>
    </row>
    <row r="751" spans="1:20" ht="275.5" x14ac:dyDescent="0.35">
      <c r="A751">
        <v>1786</v>
      </c>
      <c r="B751" s="9" t="s">
        <v>1787</v>
      </c>
      <c r="C751" s="3" t="s">
        <v>5896</v>
      </c>
      <c r="D751" s="5">
        <v>1900</v>
      </c>
      <c r="E751" s="7">
        <v>2195</v>
      </c>
      <c r="F751" t="s">
        <v>8220</v>
      </c>
      <c r="G751" t="s">
        <v>8232</v>
      </c>
      <c r="H751" t="s">
        <v>8248</v>
      </c>
      <c r="I751" s="1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8283</v>
      </c>
      <c r="O751" s="11">
        <v>116</v>
      </c>
      <c r="P751">
        <v>75.69</v>
      </c>
      <c r="Q751" s="14" t="s">
        <v>8336</v>
      </c>
      <c r="R751" t="s">
        <v>8337</v>
      </c>
      <c r="S751" s="17">
        <v>41958.550659722227</v>
      </c>
      <c r="T751" s="17">
        <v>41988.550659722227</v>
      </c>
    </row>
    <row r="752" spans="1:20" ht="188.5" x14ac:dyDescent="0.35">
      <c r="A752">
        <v>1787</v>
      </c>
      <c r="B752" s="9" t="s">
        <v>1788</v>
      </c>
      <c r="C752" s="3" t="s">
        <v>5897</v>
      </c>
      <c r="D752" s="5">
        <v>10000</v>
      </c>
      <c r="E752" s="7">
        <v>2193</v>
      </c>
      <c r="F752" t="s">
        <v>8220</v>
      </c>
      <c r="G752" t="s">
        <v>8223</v>
      </c>
      <c r="H752" t="s">
        <v>8245</v>
      </c>
      <c r="I752" s="11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 s="11">
        <v>22</v>
      </c>
      <c r="P752">
        <v>91.38</v>
      </c>
      <c r="Q752" s="14" t="s">
        <v>8336</v>
      </c>
      <c r="R752" t="s">
        <v>8337</v>
      </c>
      <c r="S752" s="17">
        <v>42068.65552083333</v>
      </c>
      <c r="T752" s="17">
        <v>42098.613854166666</v>
      </c>
    </row>
    <row r="753" spans="1:20" ht="174" x14ac:dyDescent="0.35">
      <c r="A753">
        <v>1788</v>
      </c>
      <c r="B753" s="9" t="s">
        <v>1789</v>
      </c>
      <c r="C753" s="3" t="s">
        <v>5898</v>
      </c>
      <c r="D753" s="5">
        <v>5500</v>
      </c>
      <c r="E753" s="7">
        <v>2191</v>
      </c>
      <c r="F753" t="s">
        <v>8220</v>
      </c>
      <c r="G753" t="s">
        <v>8224</v>
      </c>
      <c r="H753" t="s">
        <v>8246</v>
      </c>
      <c r="I753" s="11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8283</v>
      </c>
      <c r="O753" s="11">
        <v>40</v>
      </c>
      <c r="P753">
        <v>547.75</v>
      </c>
      <c r="Q753" s="14" t="s">
        <v>8336</v>
      </c>
      <c r="R753" t="s">
        <v>8337</v>
      </c>
      <c r="S753" s="17">
        <v>41913.94840277778</v>
      </c>
      <c r="T753" s="17">
        <v>41943.94840277778</v>
      </c>
    </row>
    <row r="754" spans="1:20" ht="232" x14ac:dyDescent="0.35">
      <c r="A754">
        <v>1789</v>
      </c>
      <c r="B754" s="9" t="s">
        <v>1790</v>
      </c>
      <c r="C754" s="3" t="s">
        <v>5899</v>
      </c>
      <c r="D754" s="5">
        <v>8000</v>
      </c>
      <c r="E754" s="7">
        <v>2191</v>
      </c>
      <c r="F754" t="s">
        <v>8220</v>
      </c>
      <c r="G754" t="s">
        <v>8223</v>
      </c>
      <c r="H754" t="s">
        <v>8245</v>
      </c>
      <c r="I754" s="11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8283</v>
      </c>
      <c r="O754" s="11">
        <v>27</v>
      </c>
      <c r="P754">
        <v>547.75</v>
      </c>
      <c r="Q754" s="14" t="s">
        <v>8336</v>
      </c>
      <c r="R754" t="s">
        <v>8337</v>
      </c>
      <c r="S754" s="17">
        <v>41956.250034722223</v>
      </c>
      <c r="T754" s="17">
        <v>42016.250034722223</v>
      </c>
    </row>
    <row r="755" spans="1:20" ht="232" x14ac:dyDescent="0.35">
      <c r="A755">
        <v>1790</v>
      </c>
      <c r="B755" s="9" t="s">
        <v>1791</v>
      </c>
      <c r="C755" s="3" t="s">
        <v>5900</v>
      </c>
      <c r="D755" s="5">
        <v>33000</v>
      </c>
      <c r="E755" s="7">
        <v>2182</v>
      </c>
      <c r="F755" t="s">
        <v>8220</v>
      </c>
      <c r="G755" t="s">
        <v>8223</v>
      </c>
      <c r="H755" t="s">
        <v>8245</v>
      </c>
      <c r="I755" s="11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8283</v>
      </c>
      <c r="O755" s="11">
        <v>7</v>
      </c>
      <c r="P755">
        <v>145.47</v>
      </c>
      <c r="Q755" s="14" t="s">
        <v>8336</v>
      </c>
      <c r="R755" t="s">
        <v>8337</v>
      </c>
      <c r="S755" s="17">
        <v>42010.674513888895</v>
      </c>
      <c r="T755" s="17">
        <v>42040.674513888895</v>
      </c>
    </row>
    <row r="756" spans="1:20" ht="188.5" x14ac:dyDescent="0.35">
      <c r="A756">
        <v>1791</v>
      </c>
      <c r="B756" s="9" t="s">
        <v>1792</v>
      </c>
      <c r="C756" s="3" t="s">
        <v>5901</v>
      </c>
      <c r="D756" s="5">
        <v>3000</v>
      </c>
      <c r="E756" s="7">
        <v>2182</v>
      </c>
      <c r="F756" t="s">
        <v>8220</v>
      </c>
      <c r="G756" t="s">
        <v>8224</v>
      </c>
      <c r="H756" t="s">
        <v>8246</v>
      </c>
      <c r="I756" s="11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8283</v>
      </c>
      <c r="O756" s="11">
        <v>73</v>
      </c>
      <c r="P756">
        <v>545.5</v>
      </c>
      <c r="Q756" s="14" t="s">
        <v>8336</v>
      </c>
      <c r="R756" t="s">
        <v>8337</v>
      </c>
      <c r="S756" s="17">
        <v>41973.740335648152</v>
      </c>
      <c r="T756" s="17">
        <v>42033.740335648152</v>
      </c>
    </row>
    <row r="757" spans="1:20" ht="174" x14ac:dyDescent="0.35">
      <c r="A757">
        <v>1792</v>
      </c>
      <c r="B757" s="9" t="s">
        <v>1793</v>
      </c>
      <c r="C757" s="3" t="s">
        <v>5902</v>
      </c>
      <c r="D757" s="5">
        <v>25000</v>
      </c>
      <c r="E757" s="7">
        <v>2180</v>
      </c>
      <c r="F757" t="s">
        <v>8220</v>
      </c>
      <c r="G757" t="s">
        <v>8223</v>
      </c>
      <c r="H757" t="s">
        <v>8245</v>
      </c>
      <c r="I757" s="11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8283</v>
      </c>
      <c r="O757" s="11">
        <v>9</v>
      </c>
      <c r="P757">
        <v>15.68</v>
      </c>
      <c r="Q757" s="14" t="s">
        <v>8336</v>
      </c>
      <c r="R757" t="s">
        <v>8337</v>
      </c>
      <c r="S757" s="17">
        <v>42189.031041666662</v>
      </c>
      <c r="T757" s="17">
        <v>42226.290972222225</v>
      </c>
    </row>
    <row r="758" spans="1:20" ht="261" x14ac:dyDescent="0.35">
      <c r="A758">
        <v>1793</v>
      </c>
      <c r="B758" s="9" t="s">
        <v>1794</v>
      </c>
      <c r="C758" s="3" t="s">
        <v>5903</v>
      </c>
      <c r="D758" s="5">
        <v>3000</v>
      </c>
      <c r="E758" s="7">
        <v>2175</v>
      </c>
      <c r="F758" t="s">
        <v>8220</v>
      </c>
      <c r="G758" t="s">
        <v>8225</v>
      </c>
      <c r="H758" t="s">
        <v>8247</v>
      </c>
      <c r="I758" s="11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8283</v>
      </c>
      <c r="O758" s="11">
        <v>73</v>
      </c>
      <c r="P758">
        <v>1087.5</v>
      </c>
      <c r="Q758" s="14" t="s">
        <v>8336</v>
      </c>
      <c r="R758" t="s">
        <v>8337</v>
      </c>
      <c r="S758" s="17">
        <v>41940.89166666667</v>
      </c>
      <c r="T758" s="17">
        <v>41970.933333333334</v>
      </c>
    </row>
    <row r="759" spans="1:20" ht="275.5" x14ac:dyDescent="0.35">
      <c r="A759">
        <v>1794</v>
      </c>
      <c r="B759" s="9" t="s">
        <v>1795</v>
      </c>
      <c r="C759" s="3" t="s">
        <v>5904</v>
      </c>
      <c r="D759" s="5">
        <v>9000</v>
      </c>
      <c r="E759" s="7">
        <v>2170.9899999999998</v>
      </c>
      <c r="F759" t="s">
        <v>8220</v>
      </c>
      <c r="G759" t="s">
        <v>8223</v>
      </c>
      <c r="H759" t="s">
        <v>8245</v>
      </c>
      <c r="I759" s="11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8283</v>
      </c>
      <c r="O759" s="11">
        <v>24</v>
      </c>
      <c r="P759">
        <v>120.61</v>
      </c>
      <c r="Q759" s="14" t="s">
        <v>8336</v>
      </c>
      <c r="R759" t="s">
        <v>8337</v>
      </c>
      <c r="S759" s="17">
        <v>42011.551180555558</v>
      </c>
      <c r="T759" s="17">
        <v>42046.551180555558</v>
      </c>
    </row>
    <row r="760" spans="1:20" ht="188.5" x14ac:dyDescent="0.35">
      <c r="A760">
        <v>1795</v>
      </c>
      <c r="B760" s="9" t="s">
        <v>1796</v>
      </c>
      <c r="C760" s="3" t="s">
        <v>5905</v>
      </c>
      <c r="D760" s="5">
        <v>28000</v>
      </c>
      <c r="E760" s="7">
        <v>2161</v>
      </c>
      <c r="F760" t="s">
        <v>8220</v>
      </c>
      <c r="G760" t="s">
        <v>8235</v>
      </c>
      <c r="H760" t="s">
        <v>8248</v>
      </c>
      <c r="I760" s="11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8283</v>
      </c>
      <c r="O760" s="11">
        <v>8</v>
      </c>
      <c r="P760">
        <v>26.68</v>
      </c>
      <c r="Q760" s="14" t="s">
        <v>8336</v>
      </c>
      <c r="R760" t="s">
        <v>8337</v>
      </c>
      <c r="S760" s="17">
        <v>42628.288668981477</v>
      </c>
      <c r="T760" s="17">
        <v>42657.666666666672</v>
      </c>
    </row>
    <row r="761" spans="1:20" ht="246.5" x14ac:dyDescent="0.35">
      <c r="A761">
        <v>1796</v>
      </c>
      <c r="B761" s="9" t="s">
        <v>1797</v>
      </c>
      <c r="C761" s="3" t="s">
        <v>5906</v>
      </c>
      <c r="D761" s="5">
        <v>19000</v>
      </c>
      <c r="E761" s="7">
        <v>2160</v>
      </c>
      <c r="F761" t="s">
        <v>8220</v>
      </c>
      <c r="G761" t="s">
        <v>8224</v>
      </c>
      <c r="H761" t="s">
        <v>8246</v>
      </c>
      <c r="I761" s="1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8283</v>
      </c>
      <c r="O761" s="11">
        <v>11</v>
      </c>
      <c r="P761">
        <v>25.12</v>
      </c>
      <c r="Q761" s="14" t="s">
        <v>8336</v>
      </c>
      <c r="R761" t="s">
        <v>8337</v>
      </c>
      <c r="S761" s="17">
        <v>42515.439421296294</v>
      </c>
      <c r="T761" s="17">
        <v>42575.439421296294</v>
      </c>
    </row>
    <row r="762" spans="1:20" ht="246.5" x14ac:dyDescent="0.35">
      <c r="A762">
        <v>1797</v>
      </c>
      <c r="B762" s="9" t="s">
        <v>1798</v>
      </c>
      <c r="C762" s="3" t="s">
        <v>5907</v>
      </c>
      <c r="D762" s="5">
        <v>10000</v>
      </c>
      <c r="E762" s="7">
        <v>2159</v>
      </c>
      <c r="F762" t="s">
        <v>8220</v>
      </c>
      <c r="G762" t="s">
        <v>8223</v>
      </c>
      <c r="H762" t="s">
        <v>8245</v>
      </c>
      <c r="I762" s="11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8283</v>
      </c>
      <c r="O762" s="11">
        <v>22</v>
      </c>
      <c r="P762">
        <v>15.42</v>
      </c>
      <c r="Q762" s="14" t="s">
        <v>8336</v>
      </c>
      <c r="R762" t="s">
        <v>8337</v>
      </c>
      <c r="S762" s="17">
        <v>42689.56931712963</v>
      </c>
      <c r="T762" s="17">
        <v>42719.56931712963</v>
      </c>
    </row>
    <row r="763" spans="1:20" ht="261" x14ac:dyDescent="0.35">
      <c r="A763">
        <v>1798</v>
      </c>
      <c r="B763" s="9" t="s">
        <v>1799</v>
      </c>
      <c r="C763" s="3" t="s">
        <v>5908</v>
      </c>
      <c r="D763" s="5">
        <v>16000</v>
      </c>
      <c r="E763" s="7">
        <v>2156</v>
      </c>
      <c r="F763" t="s">
        <v>8220</v>
      </c>
      <c r="G763" t="s">
        <v>8223</v>
      </c>
      <c r="H763" t="s">
        <v>8245</v>
      </c>
      <c r="I763" s="11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8283</v>
      </c>
      <c r="O763" s="11">
        <v>13</v>
      </c>
      <c r="P763">
        <v>58.27</v>
      </c>
      <c r="Q763" s="14" t="s">
        <v>8336</v>
      </c>
      <c r="R763" t="s">
        <v>8337</v>
      </c>
      <c r="S763" s="17">
        <v>42344.32677083333</v>
      </c>
      <c r="T763" s="17">
        <v>42404.32677083333</v>
      </c>
    </row>
    <row r="764" spans="1:20" ht="159.5" x14ac:dyDescent="0.35">
      <c r="A764">
        <v>1799</v>
      </c>
      <c r="B764" s="9" t="s">
        <v>1800</v>
      </c>
      <c r="C764" s="3" t="s">
        <v>5909</v>
      </c>
      <c r="D764" s="5">
        <v>4000</v>
      </c>
      <c r="E764" s="7">
        <v>2155</v>
      </c>
      <c r="F764" t="s">
        <v>8220</v>
      </c>
      <c r="G764" t="s">
        <v>8224</v>
      </c>
      <c r="H764" t="s">
        <v>8246</v>
      </c>
      <c r="I764" s="11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8283</v>
      </c>
      <c r="O764" s="11">
        <v>54</v>
      </c>
      <c r="P764">
        <v>359.17</v>
      </c>
      <c r="Q764" s="14" t="s">
        <v>8336</v>
      </c>
      <c r="R764" t="s">
        <v>8337</v>
      </c>
      <c r="S764" s="17">
        <v>41934.842685185184</v>
      </c>
      <c r="T764" s="17">
        <v>41954.884351851855</v>
      </c>
    </row>
    <row r="765" spans="1:20" ht="246.5" x14ac:dyDescent="0.35">
      <c r="A765">
        <v>1800</v>
      </c>
      <c r="B765" s="9" t="s">
        <v>1801</v>
      </c>
      <c r="C765" s="3" t="s">
        <v>5910</v>
      </c>
      <c r="D765" s="5">
        <v>46260</v>
      </c>
      <c r="E765" s="7">
        <v>2154.66</v>
      </c>
      <c r="F765" t="s">
        <v>8220</v>
      </c>
      <c r="G765" t="s">
        <v>8224</v>
      </c>
      <c r="H765" t="s">
        <v>8246</v>
      </c>
      <c r="I765" s="11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8283</v>
      </c>
      <c r="O765" s="11">
        <v>5</v>
      </c>
      <c r="P765">
        <v>19.07</v>
      </c>
      <c r="Q765" s="14" t="s">
        <v>8336</v>
      </c>
      <c r="R765" t="s">
        <v>8337</v>
      </c>
      <c r="S765" s="17">
        <v>42623.606134259258</v>
      </c>
      <c r="T765" s="17">
        <v>42653.606134259258</v>
      </c>
    </row>
    <row r="766" spans="1:20" ht="275.5" x14ac:dyDescent="0.35">
      <c r="A766">
        <v>1801</v>
      </c>
      <c r="B766" s="9" t="s">
        <v>1802</v>
      </c>
      <c r="C766" s="3" t="s">
        <v>5911</v>
      </c>
      <c r="D766" s="5">
        <v>17000</v>
      </c>
      <c r="E766" s="7">
        <v>2152</v>
      </c>
      <c r="F766" t="s">
        <v>8220</v>
      </c>
      <c r="G766" t="s">
        <v>8224</v>
      </c>
      <c r="H766" t="s">
        <v>8246</v>
      </c>
      <c r="I766" s="11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8283</v>
      </c>
      <c r="O766" s="11">
        <v>13</v>
      </c>
      <c r="P766">
        <v>58.16</v>
      </c>
      <c r="Q766" s="14" t="s">
        <v>8336</v>
      </c>
      <c r="R766" t="s">
        <v>8337</v>
      </c>
      <c r="S766" s="17">
        <v>42321.660509259258</v>
      </c>
      <c r="T766" s="17">
        <v>42353.506944444445</v>
      </c>
    </row>
    <row r="767" spans="1:20" ht="203" x14ac:dyDescent="0.35">
      <c r="A767">
        <v>1802</v>
      </c>
      <c r="B767" s="9" t="s">
        <v>1803</v>
      </c>
      <c r="C767" s="3" t="s">
        <v>5912</v>
      </c>
      <c r="D767" s="5">
        <v>3500</v>
      </c>
      <c r="E767" s="7">
        <v>2152</v>
      </c>
      <c r="F767" t="s">
        <v>8220</v>
      </c>
      <c r="G767" t="s">
        <v>8235</v>
      </c>
      <c r="H767" t="s">
        <v>8248</v>
      </c>
      <c r="I767" s="11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8283</v>
      </c>
      <c r="O767" s="11">
        <v>61</v>
      </c>
      <c r="P767">
        <v>119.56</v>
      </c>
      <c r="Q767" s="14" t="s">
        <v>8336</v>
      </c>
      <c r="R767" t="s">
        <v>8337</v>
      </c>
      <c r="S767" s="17">
        <v>42159.47256944445</v>
      </c>
      <c r="T767" s="17">
        <v>42182.915972222225</v>
      </c>
    </row>
    <row r="768" spans="1:20" ht="232" x14ac:dyDescent="0.35">
      <c r="A768">
        <v>1803</v>
      </c>
      <c r="B768" s="9" t="s">
        <v>1804</v>
      </c>
      <c r="C768" s="3" t="s">
        <v>5913</v>
      </c>
      <c r="D768" s="5">
        <v>17500</v>
      </c>
      <c r="E768" s="7">
        <v>2150.1</v>
      </c>
      <c r="F768" t="s">
        <v>8220</v>
      </c>
      <c r="G768" t="s">
        <v>8223</v>
      </c>
      <c r="H768" t="s">
        <v>8245</v>
      </c>
      <c r="I768" s="11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8283</v>
      </c>
      <c r="O768" s="11">
        <v>12</v>
      </c>
      <c r="P768">
        <v>28.67</v>
      </c>
      <c r="Q768" s="14" t="s">
        <v>8336</v>
      </c>
      <c r="R768" t="s">
        <v>8337</v>
      </c>
      <c r="S768" s="17">
        <v>42018.071550925932</v>
      </c>
      <c r="T768" s="17">
        <v>42049.071550925932</v>
      </c>
    </row>
    <row r="769" spans="1:20" ht="246.5" x14ac:dyDescent="0.35">
      <c r="A769">
        <v>1804</v>
      </c>
      <c r="B769" s="9" t="s">
        <v>1805</v>
      </c>
      <c r="C769" s="3" t="s">
        <v>5914</v>
      </c>
      <c r="D769" s="5">
        <v>15500</v>
      </c>
      <c r="E769" s="7">
        <v>2147</v>
      </c>
      <c r="F769" t="s">
        <v>8220</v>
      </c>
      <c r="G769" t="s">
        <v>8223</v>
      </c>
      <c r="H769" t="s">
        <v>8245</v>
      </c>
      <c r="I769" s="11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8283</v>
      </c>
      <c r="O769" s="11">
        <v>14</v>
      </c>
      <c r="P769">
        <v>41.29</v>
      </c>
      <c r="Q769" s="14" t="s">
        <v>8336</v>
      </c>
      <c r="R769" t="s">
        <v>8337</v>
      </c>
      <c r="S769" s="17">
        <v>42282.678287037037</v>
      </c>
      <c r="T769" s="17">
        <v>42322.719953703709</v>
      </c>
    </row>
    <row r="770" spans="1:20" ht="261" x14ac:dyDescent="0.35">
      <c r="A770">
        <v>1805</v>
      </c>
      <c r="B770" s="9" t="s">
        <v>1806</v>
      </c>
      <c r="C770" s="3" t="s">
        <v>5915</v>
      </c>
      <c r="D770" s="5">
        <v>22500</v>
      </c>
      <c r="E770" s="7">
        <v>2145.0100000000002</v>
      </c>
      <c r="F770" t="s">
        <v>8220</v>
      </c>
      <c r="G770" t="s">
        <v>8235</v>
      </c>
      <c r="H770" t="s">
        <v>8248</v>
      </c>
      <c r="I770" s="11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8283</v>
      </c>
      <c r="O770" s="11">
        <v>10</v>
      </c>
      <c r="P770">
        <v>17.579999999999998</v>
      </c>
      <c r="Q770" s="14" t="s">
        <v>8336</v>
      </c>
      <c r="R770" t="s">
        <v>8337</v>
      </c>
      <c r="S770" s="17">
        <v>42247.803912037038</v>
      </c>
      <c r="T770" s="17">
        <v>42279.75</v>
      </c>
    </row>
    <row r="771" spans="1:20" ht="232" x14ac:dyDescent="0.35">
      <c r="A771">
        <v>1806</v>
      </c>
      <c r="B771" s="9" t="s">
        <v>1807</v>
      </c>
      <c r="C771" s="3" t="s">
        <v>5916</v>
      </c>
      <c r="D771" s="5">
        <v>20000</v>
      </c>
      <c r="E771" s="7">
        <v>2145</v>
      </c>
      <c r="F771" t="s">
        <v>8220</v>
      </c>
      <c r="G771" t="s">
        <v>8224</v>
      </c>
      <c r="H771" t="s">
        <v>8246</v>
      </c>
      <c r="I771" s="1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8283</v>
      </c>
      <c r="O771" s="11">
        <v>11</v>
      </c>
      <c r="P771">
        <v>268.13</v>
      </c>
      <c r="Q771" s="14" t="s">
        <v>8336</v>
      </c>
      <c r="R771" t="s">
        <v>8337</v>
      </c>
      <c r="S771" s="17">
        <v>41877.638298611113</v>
      </c>
      <c r="T771" s="17">
        <v>41912.638298611113</v>
      </c>
    </row>
    <row r="772" spans="1:20" ht="130.5" x14ac:dyDescent="0.35">
      <c r="A772">
        <v>1807</v>
      </c>
      <c r="B772" s="9" t="s">
        <v>1808</v>
      </c>
      <c r="C772" s="3" t="s">
        <v>5917</v>
      </c>
      <c r="D772" s="5">
        <v>5000</v>
      </c>
      <c r="E772" s="7">
        <v>2144.34</v>
      </c>
      <c r="F772" t="s">
        <v>8220</v>
      </c>
      <c r="G772" t="s">
        <v>8223</v>
      </c>
      <c r="H772" t="s">
        <v>8245</v>
      </c>
      <c r="I772" s="11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8283</v>
      </c>
      <c r="O772" s="11">
        <v>43</v>
      </c>
      <c r="P772">
        <v>268.04000000000002</v>
      </c>
      <c r="Q772" s="14" t="s">
        <v>8336</v>
      </c>
      <c r="R772" t="s">
        <v>8337</v>
      </c>
      <c r="S772" s="17">
        <v>41880.068437499998</v>
      </c>
      <c r="T772" s="17">
        <v>41910.068437499998</v>
      </c>
    </row>
    <row r="773" spans="1:20" ht="261" x14ac:dyDescent="0.35">
      <c r="A773">
        <v>1808</v>
      </c>
      <c r="B773" s="9" t="s">
        <v>1809</v>
      </c>
      <c r="C773" s="3" t="s">
        <v>5918</v>
      </c>
      <c r="D773" s="5">
        <v>28000</v>
      </c>
      <c r="E773" s="7">
        <v>2143</v>
      </c>
      <c r="F773" t="s">
        <v>8220</v>
      </c>
      <c r="G773" t="s">
        <v>8223</v>
      </c>
      <c r="H773" t="s">
        <v>8245</v>
      </c>
      <c r="I773" s="11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8283</v>
      </c>
      <c r="O773" s="11">
        <v>8</v>
      </c>
      <c r="P773">
        <v>22.32</v>
      </c>
      <c r="Q773" s="14" t="s">
        <v>8336</v>
      </c>
      <c r="R773" t="s">
        <v>8337</v>
      </c>
      <c r="S773" s="17">
        <v>42742.680902777778</v>
      </c>
      <c r="T773" s="17">
        <v>42777.680902777778</v>
      </c>
    </row>
    <row r="774" spans="1:20" ht="232" x14ac:dyDescent="0.35">
      <c r="A774">
        <v>1809</v>
      </c>
      <c r="B774" s="9" t="s">
        <v>1810</v>
      </c>
      <c r="C774" s="3" t="s">
        <v>5919</v>
      </c>
      <c r="D774" s="5">
        <v>3500</v>
      </c>
      <c r="E774" s="7">
        <v>2142</v>
      </c>
      <c r="F774" t="s">
        <v>8220</v>
      </c>
      <c r="G774" t="s">
        <v>8228</v>
      </c>
      <c r="H774" t="s">
        <v>8250</v>
      </c>
      <c r="I774" s="11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8283</v>
      </c>
      <c r="O774" s="11">
        <v>61</v>
      </c>
      <c r="P774">
        <v>238</v>
      </c>
      <c r="Q774" s="14" t="s">
        <v>8336</v>
      </c>
      <c r="R774" t="s">
        <v>8337</v>
      </c>
      <c r="S774" s="17">
        <v>42029.907858796301</v>
      </c>
      <c r="T774" s="17">
        <v>42064.907858796301</v>
      </c>
    </row>
    <row r="775" spans="1:20" ht="188.5" x14ac:dyDescent="0.35">
      <c r="A775">
        <v>1810</v>
      </c>
      <c r="B775" s="9" t="s">
        <v>1811</v>
      </c>
      <c r="C775" s="3" t="s">
        <v>5920</v>
      </c>
      <c r="D775" s="5">
        <v>450</v>
      </c>
      <c r="E775" s="7">
        <v>2141</v>
      </c>
      <c r="F775" t="s">
        <v>8220</v>
      </c>
      <c r="G775" t="s">
        <v>8223</v>
      </c>
      <c r="H775" t="s">
        <v>8245</v>
      </c>
      <c r="I775" s="11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8283</v>
      </c>
      <c r="O775" s="11">
        <v>476</v>
      </c>
      <c r="P775">
        <v>1070.5</v>
      </c>
      <c r="Q775" s="14" t="s">
        <v>8336</v>
      </c>
      <c r="R775" t="s">
        <v>8337</v>
      </c>
      <c r="S775" s="17">
        <v>41860.91002314815</v>
      </c>
      <c r="T775" s="17">
        <v>41872.91002314815</v>
      </c>
    </row>
    <row r="776" spans="1:20" ht="203" x14ac:dyDescent="0.35">
      <c r="A776">
        <v>1811</v>
      </c>
      <c r="B776" s="9" t="s">
        <v>1812</v>
      </c>
      <c r="C776" s="3" t="s">
        <v>5921</v>
      </c>
      <c r="D776" s="5">
        <v>54000</v>
      </c>
      <c r="E776" s="7">
        <v>2140</v>
      </c>
      <c r="F776" t="s">
        <v>8220</v>
      </c>
      <c r="G776" t="s">
        <v>8223</v>
      </c>
      <c r="H776" t="s">
        <v>8245</v>
      </c>
      <c r="I776" s="11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 s="11">
        <v>4</v>
      </c>
      <c r="P776">
        <v>82.31</v>
      </c>
      <c r="Q776" s="14" t="s">
        <v>8336</v>
      </c>
      <c r="R776" t="s">
        <v>8337</v>
      </c>
      <c r="S776" s="17">
        <v>41876.433680555558</v>
      </c>
      <c r="T776" s="17">
        <v>41936.166666666664</v>
      </c>
    </row>
    <row r="777" spans="1:20" ht="290" x14ac:dyDescent="0.35">
      <c r="A777">
        <v>1812</v>
      </c>
      <c r="B777" s="9" t="s">
        <v>1813</v>
      </c>
      <c r="C777" s="3" t="s">
        <v>5922</v>
      </c>
      <c r="D777" s="5">
        <v>6500</v>
      </c>
      <c r="E777" s="7">
        <v>2140</v>
      </c>
      <c r="F777" t="s">
        <v>8220</v>
      </c>
      <c r="G777" t="s">
        <v>8224</v>
      </c>
      <c r="H777" t="s">
        <v>8246</v>
      </c>
      <c r="I777" s="11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8283</v>
      </c>
      <c r="O777" s="11">
        <v>33</v>
      </c>
      <c r="P777">
        <v>93.04</v>
      </c>
      <c r="Q777" s="14" t="s">
        <v>8336</v>
      </c>
      <c r="R777" t="s">
        <v>8337</v>
      </c>
      <c r="S777" s="17">
        <v>42524.318703703699</v>
      </c>
      <c r="T777" s="17">
        <v>42554.318703703699</v>
      </c>
    </row>
    <row r="778" spans="1:20" ht="203" x14ac:dyDescent="0.35">
      <c r="A778">
        <v>1813</v>
      </c>
      <c r="B778" s="9" t="s">
        <v>1814</v>
      </c>
      <c r="C778" s="3" t="s">
        <v>5923</v>
      </c>
      <c r="D778" s="5">
        <v>8750</v>
      </c>
      <c r="E778" s="7">
        <v>2132</v>
      </c>
      <c r="F778" t="s">
        <v>8220</v>
      </c>
      <c r="G778" t="s">
        <v>8224</v>
      </c>
      <c r="H778" t="s">
        <v>8246</v>
      </c>
      <c r="I778" s="11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8283</v>
      </c>
      <c r="O778" s="11">
        <v>24</v>
      </c>
      <c r="P778">
        <v>0</v>
      </c>
      <c r="Q778" s="14" t="s">
        <v>8336</v>
      </c>
      <c r="R778" t="s">
        <v>8337</v>
      </c>
      <c r="S778" s="17">
        <v>41829.889027777775</v>
      </c>
      <c r="T778" s="17">
        <v>41859.889027777775</v>
      </c>
    </row>
    <row r="779" spans="1:20" ht="232" x14ac:dyDescent="0.35">
      <c r="A779">
        <v>1814</v>
      </c>
      <c r="B779" s="9" t="s">
        <v>1815</v>
      </c>
      <c r="C779" s="3" t="s">
        <v>5924</v>
      </c>
      <c r="D779" s="5">
        <v>12000</v>
      </c>
      <c r="E779" s="7">
        <v>2132</v>
      </c>
      <c r="F779" t="s">
        <v>8220</v>
      </c>
      <c r="G779" t="s">
        <v>8224</v>
      </c>
      <c r="H779" t="s">
        <v>8246</v>
      </c>
      <c r="I779" s="11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8283</v>
      </c>
      <c r="O779" s="11">
        <v>18</v>
      </c>
      <c r="P779">
        <v>15.23</v>
      </c>
      <c r="Q779" s="14" t="s">
        <v>8336</v>
      </c>
      <c r="R779" t="s">
        <v>8337</v>
      </c>
      <c r="S779" s="17">
        <v>42033.314074074078</v>
      </c>
      <c r="T779" s="17">
        <v>42063.314074074078</v>
      </c>
    </row>
    <row r="780" spans="1:20" ht="261" x14ac:dyDescent="0.35">
      <c r="A780">
        <v>1815</v>
      </c>
      <c r="B780" s="9" t="s">
        <v>1816</v>
      </c>
      <c r="C780" s="3" t="s">
        <v>5925</v>
      </c>
      <c r="D780" s="5">
        <v>3000</v>
      </c>
      <c r="E780" s="7">
        <v>2130</v>
      </c>
      <c r="F780" t="s">
        <v>8220</v>
      </c>
      <c r="G780" t="s">
        <v>8223</v>
      </c>
      <c r="H780" t="s">
        <v>8245</v>
      </c>
      <c r="I780" s="11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8283</v>
      </c>
      <c r="O780" s="11">
        <v>71</v>
      </c>
      <c r="P780">
        <v>0</v>
      </c>
      <c r="Q780" s="14" t="s">
        <v>8336</v>
      </c>
      <c r="R780" t="s">
        <v>8337</v>
      </c>
      <c r="S780" s="17">
        <v>42172.906678240746</v>
      </c>
      <c r="T780" s="17">
        <v>42186.906678240746</v>
      </c>
    </row>
    <row r="781" spans="1:20" ht="232" x14ac:dyDescent="0.35">
      <c r="A781">
        <v>1816</v>
      </c>
      <c r="B781" s="9" t="s">
        <v>1817</v>
      </c>
      <c r="C781" s="3" t="s">
        <v>5926</v>
      </c>
      <c r="D781" s="5">
        <v>25000</v>
      </c>
      <c r="E781" s="7">
        <v>2130</v>
      </c>
      <c r="F781" t="s">
        <v>8220</v>
      </c>
      <c r="G781" t="s">
        <v>8239</v>
      </c>
      <c r="H781" t="s">
        <v>8256</v>
      </c>
      <c r="I781" s="1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8283</v>
      </c>
      <c r="O781" s="11">
        <v>9</v>
      </c>
      <c r="P781">
        <v>355</v>
      </c>
      <c r="Q781" s="14" t="s">
        <v>8336</v>
      </c>
      <c r="R781" t="s">
        <v>8337</v>
      </c>
      <c r="S781" s="17">
        <v>42548.876192129625</v>
      </c>
      <c r="T781" s="17">
        <v>42576.791666666672</v>
      </c>
    </row>
    <row r="782" spans="1:20" ht="188.5" x14ac:dyDescent="0.35">
      <c r="A782">
        <v>1817</v>
      </c>
      <c r="B782" s="9" t="s">
        <v>1818</v>
      </c>
      <c r="C782" s="3" t="s">
        <v>5927</v>
      </c>
      <c r="D782" s="5">
        <v>18000</v>
      </c>
      <c r="E782" s="7">
        <v>2129</v>
      </c>
      <c r="F782" t="s">
        <v>8220</v>
      </c>
      <c r="G782" t="s">
        <v>8223</v>
      </c>
      <c r="H782" t="s">
        <v>8245</v>
      </c>
      <c r="I782" s="11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8283</v>
      </c>
      <c r="O782" s="11">
        <v>12</v>
      </c>
      <c r="P782">
        <v>21.29</v>
      </c>
      <c r="Q782" s="14" t="s">
        <v>8336</v>
      </c>
      <c r="R782" t="s">
        <v>8337</v>
      </c>
      <c r="S782" s="17">
        <v>42705.662118055552</v>
      </c>
      <c r="T782" s="17">
        <v>42765.290972222225</v>
      </c>
    </row>
    <row r="783" spans="1:20" ht="188.5" x14ac:dyDescent="0.35">
      <c r="A783">
        <v>1818</v>
      </c>
      <c r="B783" s="9" t="s">
        <v>1819</v>
      </c>
      <c r="C783" s="3" t="s">
        <v>5928</v>
      </c>
      <c r="D783" s="5">
        <v>15000</v>
      </c>
      <c r="E783" s="7">
        <v>2125.9899999999998</v>
      </c>
      <c r="F783" t="s">
        <v>8220</v>
      </c>
      <c r="G783" t="s">
        <v>8223</v>
      </c>
      <c r="H783" t="s">
        <v>8245</v>
      </c>
      <c r="I783" s="11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8283</v>
      </c>
      <c r="O783" s="11">
        <v>14</v>
      </c>
      <c r="P783">
        <v>0</v>
      </c>
      <c r="Q783" s="14" t="s">
        <v>8336</v>
      </c>
      <c r="R783" t="s">
        <v>8337</v>
      </c>
      <c r="S783" s="17">
        <v>42067.234375</v>
      </c>
      <c r="T783" s="17">
        <v>42097.192708333328</v>
      </c>
    </row>
    <row r="784" spans="1:20" ht="261" x14ac:dyDescent="0.35">
      <c r="A784">
        <v>1819</v>
      </c>
      <c r="B784" s="9" t="s">
        <v>1820</v>
      </c>
      <c r="C784" s="3" t="s">
        <v>5929</v>
      </c>
      <c r="D784" s="5">
        <v>1200</v>
      </c>
      <c r="E784" s="7">
        <v>2119.9899999999998</v>
      </c>
      <c r="F784" t="s">
        <v>8220</v>
      </c>
      <c r="G784" t="s">
        <v>8223</v>
      </c>
      <c r="H784" t="s">
        <v>8245</v>
      </c>
      <c r="I784" s="11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 s="11">
        <v>177</v>
      </c>
      <c r="P784">
        <v>530</v>
      </c>
      <c r="Q784" s="14" t="s">
        <v>8336</v>
      </c>
      <c r="R784" t="s">
        <v>8337</v>
      </c>
      <c r="S784" s="17">
        <v>41820.752268518518</v>
      </c>
      <c r="T784" s="17">
        <v>41850.752268518518</v>
      </c>
    </row>
    <row r="785" spans="1:20" ht="261" x14ac:dyDescent="0.35">
      <c r="A785">
        <v>1820</v>
      </c>
      <c r="B785" s="9" t="s">
        <v>1821</v>
      </c>
      <c r="C785" s="3" t="s">
        <v>5930</v>
      </c>
      <c r="D785" s="5">
        <v>26000</v>
      </c>
      <c r="E785" s="7">
        <v>2115</v>
      </c>
      <c r="F785" t="s">
        <v>8220</v>
      </c>
      <c r="G785" t="s">
        <v>8223</v>
      </c>
      <c r="H785" t="s">
        <v>8245</v>
      </c>
      <c r="I785" s="11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8283</v>
      </c>
      <c r="O785" s="11">
        <v>8</v>
      </c>
      <c r="P785">
        <v>264.38</v>
      </c>
      <c r="Q785" s="14" t="s">
        <v>8336</v>
      </c>
      <c r="R785" t="s">
        <v>8337</v>
      </c>
      <c r="S785" s="17">
        <v>42065.084375000006</v>
      </c>
      <c r="T785" s="17">
        <v>42095.042708333334</v>
      </c>
    </row>
    <row r="786" spans="1:20" ht="232" x14ac:dyDescent="0.35">
      <c r="A786">
        <v>1861</v>
      </c>
      <c r="B786" s="9" t="s">
        <v>1862</v>
      </c>
      <c r="C786" s="3" t="s">
        <v>5971</v>
      </c>
      <c r="D786" s="5">
        <v>250000</v>
      </c>
      <c r="E786" s="7">
        <v>2050</v>
      </c>
      <c r="F786" t="s">
        <v>8220</v>
      </c>
      <c r="G786" t="s">
        <v>8224</v>
      </c>
      <c r="H786" t="s">
        <v>8246</v>
      </c>
      <c r="I786" s="11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8281</v>
      </c>
      <c r="O786" s="11">
        <v>1</v>
      </c>
      <c r="P786">
        <v>0</v>
      </c>
      <c r="Q786" s="14" t="s">
        <v>8331</v>
      </c>
      <c r="R786" t="s">
        <v>8333</v>
      </c>
      <c r="S786" s="17">
        <v>42000.300243055557</v>
      </c>
      <c r="T786" s="17">
        <v>42030.300243055557</v>
      </c>
    </row>
    <row r="787" spans="1:20" ht="246.5" x14ac:dyDescent="0.35">
      <c r="A787">
        <v>1862</v>
      </c>
      <c r="B787" s="9" t="s">
        <v>1863</v>
      </c>
      <c r="C787" s="3" t="s">
        <v>5972</v>
      </c>
      <c r="D787" s="5">
        <v>18000</v>
      </c>
      <c r="E787" s="7">
        <v>2050</v>
      </c>
      <c r="F787" t="s">
        <v>8220</v>
      </c>
      <c r="G787" t="s">
        <v>8223</v>
      </c>
      <c r="H787" t="s">
        <v>8245</v>
      </c>
      <c r="I787" s="11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8281</v>
      </c>
      <c r="O787" s="11">
        <v>11</v>
      </c>
      <c r="P787">
        <v>128.13</v>
      </c>
      <c r="Q787" s="14" t="s">
        <v>8331</v>
      </c>
      <c r="R787" t="s">
        <v>8333</v>
      </c>
      <c r="S787" s="17">
        <v>42755.492754629624</v>
      </c>
      <c r="T787" s="17">
        <v>42802.3125</v>
      </c>
    </row>
    <row r="788" spans="1:20" ht="203" x14ac:dyDescent="0.35">
      <c r="A788">
        <v>1863</v>
      </c>
      <c r="B788" s="9" t="s">
        <v>1864</v>
      </c>
      <c r="C788" s="3" t="s">
        <v>5973</v>
      </c>
      <c r="D788" s="5">
        <v>2500</v>
      </c>
      <c r="E788" s="7">
        <v>2050</v>
      </c>
      <c r="F788" t="s">
        <v>8220</v>
      </c>
      <c r="G788" t="s">
        <v>8223</v>
      </c>
      <c r="H788" t="s">
        <v>8245</v>
      </c>
      <c r="I788" s="11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8281</v>
      </c>
      <c r="O788" s="11">
        <v>82</v>
      </c>
      <c r="P788">
        <v>1025</v>
      </c>
      <c r="Q788" s="14" t="s">
        <v>8331</v>
      </c>
      <c r="R788" t="s">
        <v>8333</v>
      </c>
      <c r="S788" s="17">
        <v>41772.797280092593</v>
      </c>
      <c r="T788" s="17">
        <v>41802.797280092593</v>
      </c>
    </row>
    <row r="789" spans="1:20" ht="261" x14ac:dyDescent="0.35">
      <c r="A789">
        <v>1864</v>
      </c>
      <c r="B789" s="9" t="s">
        <v>1865</v>
      </c>
      <c r="C789" s="3" t="s">
        <v>5974</v>
      </c>
      <c r="D789" s="5">
        <v>6500</v>
      </c>
      <c r="E789" s="7">
        <v>2047</v>
      </c>
      <c r="F789" t="s">
        <v>8220</v>
      </c>
      <c r="G789" t="s">
        <v>8223</v>
      </c>
      <c r="H789" t="s">
        <v>8245</v>
      </c>
      <c r="I789" s="11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8281</v>
      </c>
      <c r="O789" s="11">
        <v>31</v>
      </c>
      <c r="P789">
        <v>42.65</v>
      </c>
      <c r="Q789" s="14" t="s">
        <v>8331</v>
      </c>
      <c r="R789" t="s">
        <v>8333</v>
      </c>
      <c r="S789" s="17">
        <v>41733.716435185182</v>
      </c>
      <c r="T789" s="17">
        <v>41763.716435185182</v>
      </c>
    </row>
    <row r="790" spans="1:20" ht="290" x14ac:dyDescent="0.35">
      <c r="A790">
        <v>1865</v>
      </c>
      <c r="B790" s="9" t="s">
        <v>1866</v>
      </c>
      <c r="C790" s="3" t="s">
        <v>5975</v>
      </c>
      <c r="D790" s="5">
        <v>110000</v>
      </c>
      <c r="E790" s="7">
        <v>2042</v>
      </c>
      <c r="F790" t="s">
        <v>8220</v>
      </c>
      <c r="G790" t="s">
        <v>8224</v>
      </c>
      <c r="H790" t="s">
        <v>8246</v>
      </c>
      <c r="I790" s="11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8281</v>
      </c>
      <c r="O790" s="11">
        <v>2</v>
      </c>
      <c r="P790">
        <v>1021</v>
      </c>
      <c r="Q790" s="14" t="s">
        <v>8331</v>
      </c>
      <c r="R790" t="s">
        <v>8333</v>
      </c>
      <c r="S790" s="17">
        <v>42645.367442129631</v>
      </c>
      <c r="T790" s="17">
        <v>42680.409108796302</v>
      </c>
    </row>
    <row r="791" spans="1:20" ht="246.5" x14ac:dyDescent="0.35">
      <c r="A791">
        <v>1866</v>
      </c>
      <c r="B791" s="9" t="s">
        <v>1867</v>
      </c>
      <c r="C791" s="3" t="s">
        <v>5976</v>
      </c>
      <c r="D791" s="5">
        <v>25000</v>
      </c>
      <c r="E791" s="7">
        <v>2041</v>
      </c>
      <c r="F791" t="s">
        <v>8220</v>
      </c>
      <c r="G791" t="s">
        <v>8223</v>
      </c>
      <c r="H791" t="s">
        <v>8245</v>
      </c>
      <c r="I791" s="1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8281</v>
      </c>
      <c r="O791" s="11">
        <v>8</v>
      </c>
      <c r="P791">
        <v>1020.5</v>
      </c>
      <c r="Q791" s="14" t="s">
        <v>8331</v>
      </c>
      <c r="R791" t="s">
        <v>8333</v>
      </c>
      <c r="S791" s="17">
        <v>42742.246493055558</v>
      </c>
      <c r="T791" s="17">
        <v>42795.166666666672</v>
      </c>
    </row>
    <row r="792" spans="1:20" ht="246.5" x14ac:dyDescent="0.35">
      <c r="A792">
        <v>1867</v>
      </c>
      <c r="B792" s="9" t="s">
        <v>1868</v>
      </c>
      <c r="C792" s="3" t="s">
        <v>5977</v>
      </c>
      <c r="D792" s="5">
        <v>20000</v>
      </c>
      <c r="E792" s="7">
        <v>2035.05</v>
      </c>
      <c r="F792" t="s">
        <v>8220</v>
      </c>
      <c r="G792" t="s">
        <v>8223</v>
      </c>
      <c r="H792" t="s">
        <v>8245</v>
      </c>
      <c r="I792" s="11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8281</v>
      </c>
      <c r="O792" s="11">
        <v>10</v>
      </c>
      <c r="P792">
        <v>2035.05</v>
      </c>
      <c r="Q792" s="14" t="s">
        <v>8331</v>
      </c>
      <c r="R792" t="s">
        <v>8333</v>
      </c>
      <c r="S792" s="17">
        <v>42649.924907407403</v>
      </c>
      <c r="T792" s="17">
        <v>42679.924907407403</v>
      </c>
    </row>
    <row r="793" spans="1:20" ht="246.5" x14ac:dyDescent="0.35">
      <c r="A793">
        <v>1868</v>
      </c>
      <c r="B793" s="9" t="s">
        <v>1869</v>
      </c>
      <c r="C793" s="3" t="s">
        <v>5978</v>
      </c>
      <c r="D793" s="5">
        <v>25000</v>
      </c>
      <c r="E793" s="7">
        <v>2035</v>
      </c>
      <c r="F793" t="s">
        <v>8220</v>
      </c>
      <c r="G793" t="s">
        <v>8223</v>
      </c>
      <c r="H793" t="s">
        <v>8245</v>
      </c>
      <c r="I793" s="11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8281</v>
      </c>
      <c r="O793" s="11">
        <v>8</v>
      </c>
      <c r="P793">
        <v>119.71</v>
      </c>
      <c r="Q793" s="14" t="s">
        <v>8331</v>
      </c>
      <c r="R793" t="s">
        <v>8333</v>
      </c>
      <c r="S793" s="17">
        <v>42328.779224537036</v>
      </c>
      <c r="T793" s="17">
        <v>42353.332638888889</v>
      </c>
    </row>
    <row r="794" spans="1:20" ht="232" x14ac:dyDescent="0.35">
      <c r="A794">
        <v>1869</v>
      </c>
      <c r="B794" s="9" t="s">
        <v>1870</v>
      </c>
      <c r="C794" s="3" t="s">
        <v>5979</v>
      </c>
      <c r="D794" s="5">
        <v>10000</v>
      </c>
      <c r="E794" s="7">
        <v>2035</v>
      </c>
      <c r="F794" t="s">
        <v>8220</v>
      </c>
      <c r="G794" t="s">
        <v>8223</v>
      </c>
      <c r="H794" t="s">
        <v>8245</v>
      </c>
      <c r="I794" s="11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8281</v>
      </c>
      <c r="O794" s="11">
        <v>20</v>
      </c>
      <c r="P794">
        <v>0</v>
      </c>
      <c r="Q794" s="14" t="s">
        <v>8331</v>
      </c>
      <c r="R794" t="s">
        <v>8333</v>
      </c>
      <c r="S794" s="17">
        <v>42709.002881944441</v>
      </c>
      <c r="T794" s="17">
        <v>42739.002881944441</v>
      </c>
    </row>
    <row r="795" spans="1:20" ht="232" x14ac:dyDescent="0.35">
      <c r="A795">
        <v>1870</v>
      </c>
      <c r="B795" s="9" t="s">
        <v>1871</v>
      </c>
      <c r="C795" s="3" t="s">
        <v>5980</v>
      </c>
      <c r="D795" s="5">
        <v>3500</v>
      </c>
      <c r="E795" s="7">
        <v>2033</v>
      </c>
      <c r="F795" t="s">
        <v>8220</v>
      </c>
      <c r="G795" t="s">
        <v>8223</v>
      </c>
      <c r="H795" t="s">
        <v>8245</v>
      </c>
      <c r="I795" s="11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8281</v>
      </c>
      <c r="O795" s="11">
        <v>58</v>
      </c>
      <c r="P795">
        <v>184.82</v>
      </c>
      <c r="Q795" s="14" t="s">
        <v>8331</v>
      </c>
      <c r="R795" t="s">
        <v>8333</v>
      </c>
      <c r="S795" s="17">
        <v>42371.355729166666</v>
      </c>
      <c r="T795" s="17">
        <v>42400.178472222222</v>
      </c>
    </row>
    <row r="796" spans="1:20" ht="290" x14ac:dyDescent="0.35">
      <c r="A796">
        <v>1871</v>
      </c>
      <c r="B796" s="9" t="s">
        <v>1872</v>
      </c>
      <c r="C796" s="3" t="s">
        <v>5981</v>
      </c>
      <c r="D796" s="5">
        <v>6500</v>
      </c>
      <c r="E796" s="7">
        <v>2031</v>
      </c>
      <c r="F796" t="s">
        <v>8220</v>
      </c>
      <c r="G796" t="s">
        <v>8223</v>
      </c>
      <c r="H796" t="s">
        <v>8245</v>
      </c>
      <c r="I796" s="11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8281</v>
      </c>
      <c r="O796" s="11">
        <v>31</v>
      </c>
      <c r="P796">
        <v>21.38</v>
      </c>
      <c r="Q796" s="14" t="s">
        <v>8331</v>
      </c>
      <c r="R796" t="s">
        <v>8333</v>
      </c>
      <c r="S796" s="17">
        <v>41923.783576388887</v>
      </c>
      <c r="T796" s="17">
        <v>41963.825243055559</v>
      </c>
    </row>
    <row r="797" spans="1:20" ht="261" x14ac:dyDescent="0.35">
      <c r="A797">
        <v>1872</v>
      </c>
      <c r="B797" s="9" t="s">
        <v>1873</v>
      </c>
      <c r="C797" s="3" t="s">
        <v>5982</v>
      </c>
      <c r="D797" s="5">
        <v>20000</v>
      </c>
      <c r="E797" s="7">
        <v>2030</v>
      </c>
      <c r="F797" t="s">
        <v>8220</v>
      </c>
      <c r="G797" t="s">
        <v>8223</v>
      </c>
      <c r="H797" t="s">
        <v>8245</v>
      </c>
      <c r="I797" s="11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8281</v>
      </c>
      <c r="O797" s="11">
        <v>10</v>
      </c>
      <c r="P797">
        <v>156.15</v>
      </c>
      <c r="Q797" s="14" t="s">
        <v>8331</v>
      </c>
      <c r="R797" t="s">
        <v>8333</v>
      </c>
      <c r="S797" s="17">
        <v>42155.129652777774</v>
      </c>
      <c r="T797" s="17">
        <v>42185.129652777774</v>
      </c>
    </row>
    <row r="798" spans="1:20" ht="246.5" x14ac:dyDescent="0.35">
      <c r="A798">
        <v>1873</v>
      </c>
      <c r="B798" s="9" t="s">
        <v>1874</v>
      </c>
      <c r="C798" s="3" t="s">
        <v>5983</v>
      </c>
      <c r="D798" s="5">
        <v>8000</v>
      </c>
      <c r="E798" s="7">
        <v>2030</v>
      </c>
      <c r="F798" t="s">
        <v>8220</v>
      </c>
      <c r="G798" t="s">
        <v>8228</v>
      </c>
      <c r="H798" t="s">
        <v>8250</v>
      </c>
      <c r="I798" s="11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8281</v>
      </c>
      <c r="O798" s="11">
        <v>25</v>
      </c>
      <c r="P798">
        <v>1015</v>
      </c>
      <c r="Q798" s="14" t="s">
        <v>8331</v>
      </c>
      <c r="R798" t="s">
        <v>8333</v>
      </c>
      <c r="S798" s="17">
        <v>42164.615856481483</v>
      </c>
      <c r="T798" s="17">
        <v>42193.697916666672</v>
      </c>
    </row>
    <row r="799" spans="1:20" ht="246.5" x14ac:dyDescent="0.35">
      <c r="A799">
        <v>1874</v>
      </c>
      <c r="B799" s="9" t="s">
        <v>1875</v>
      </c>
      <c r="C799" s="3" t="s">
        <v>5984</v>
      </c>
      <c r="D799" s="5">
        <v>160000</v>
      </c>
      <c r="E799" s="7">
        <v>2028</v>
      </c>
      <c r="F799" t="s">
        <v>8220</v>
      </c>
      <c r="G799" t="s">
        <v>8223</v>
      </c>
      <c r="H799" t="s">
        <v>8245</v>
      </c>
      <c r="I799" s="11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8281</v>
      </c>
      <c r="O799" s="11">
        <v>1</v>
      </c>
      <c r="P799">
        <v>1014</v>
      </c>
      <c r="Q799" s="14" t="s">
        <v>8331</v>
      </c>
      <c r="R799" t="s">
        <v>8333</v>
      </c>
      <c r="S799" s="17">
        <v>42529.969131944439</v>
      </c>
      <c r="T799" s="17">
        <v>42549.969131944439</v>
      </c>
    </row>
    <row r="800" spans="1:20" ht="203" x14ac:dyDescent="0.35">
      <c r="A800">
        <v>1875</v>
      </c>
      <c r="B800" s="9" t="s">
        <v>1876</v>
      </c>
      <c r="C800" s="3" t="s">
        <v>5985</v>
      </c>
      <c r="D800" s="5">
        <v>10000</v>
      </c>
      <c r="E800" s="7">
        <v>2027</v>
      </c>
      <c r="F800" t="s">
        <v>8220</v>
      </c>
      <c r="G800" t="s">
        <v>8223</v>
      </c>
      <c r="H800" t="s">
        <v>8245</v>
      </c>
      <c r="I800" s="11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8281</v>
      </c>
      <c r="O800" s="11">
        <v>20</v>
      </c>
      <c r="P800">
        <v>675.67</v>
      </c>
      <c r="Q800" s="14" t="s">
        <v>8331</v>
      </c>
      <c r="R800" t="s">
        <v>8333</v>
      </c>
      <c r="S800" s="17">
        <v>42528.899398148147</v>
      </c>
      <c r="T800" s="17">
        <v>42588.899398148147</v>
      </c>
    </row>
    <row r="801" spans="1:20" ht="261" x14ac:dyDescent="0.35">
      <c r="A801">
        <v>1876</v>
      </c>
      <c r="B801" s="9" t="s">
        <v>1877</v>
      </c>
      <c r="C801" s="3" t="s">
        <v>5986</v>
      </c>
      <c r="D801" s="5">
        <v>280</v>
      </c>
      <c r="E801" s="7">
        <v>2027</v>
      </c>
      <c r="F801" t="s">
        <v>8220</v>
      </c>
      <c r="G801" t="s">
        <v>8225</v>
      </c>
      <c r="H801" t="s">
        <v>8247</v>
      </c>
      <c r="I801" s="1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8281</v>
      </c>
      <c r="O801" s="11">
        <v>724</v>
      </c>
      <c r="P801">
        <v>0</v>
      </c>
      <c r="Q801" s="14" t="s">
        <v>8331</v>
      </c>
      <c r="R801" t="s">
        <v>8333</v>
      </c>
      <c r="S801" s="17">
        <v>41776.284780092588</v>
      </c>
      <c r="T801" s="17">
        <v>41806.284780092588</v>
      </c>
    </row>
    <row r="802" spans="1:20" ht="203" x14ac:dyDescent="0.35">
      <c r="A802">
        <v>1877</v>
      </c>
      <c r="B802" s="9" t="s">
        <v>1878</v>
      </c>
      <c r="C802" s="3" t="s">
        <v>5987</v>
      </c>
      <c r="D802" s="5">
        <v>60</v>
      </c>
      <c r="E802" s="7">
        <v>2025</v>
      </c>
      <c r="F802" t="s">
        <v>8220</v>
      </c>
      <c r="G802" t="s">
        <v>8223</v>
      </c>
      <c r="H802" t="s">
        <v>8245</v>
      </c>
      <c r="I802" s="11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8281</v>
      </c>
      <c r="O802" s="11">
        <v>3375</v>
      </c>
      <c r="P802">
        <v>0</v>
      </c>
      <c r="Q802" s="14" t="s">
        <v>8331</v>
      </c>
      <c r="R802" t="s">
        <v>8333</v>
      </c>
      <c r="S802" s="17">
        <v>42035.029224537036</v>
      </c>
      <c r="T802" s="17">
        <v>42064.029224537036</v>
      </c>
    </row>
    <row r="803" spans="1:20" ht="290" x14ac:dyDescent="0.35">
      <c r="A803">
        <v>1878</v>
      </c>
      <c r="B803" s="9" t="s">
        <v>1879</v>
      </c>
      <c r="C803" s="3" t="s">
        <v>5988</v>
      </c>
      <c r="D803" s="5">
        <v>8000</v>
      </c>
      <c r="E803" s="7">
        <v>2025</v>
      </c>
      <c r="F803" t="s">
        <v>8220</v>
      </c>
      <c r="G803" t="s">
        <v>8225</v>
      </c>
      <c r="H803" t="s">
        <v>8247</v>
      </c>
      <c r="I803" s="11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8281</v>
      </c>
      <c r="O803" s="11">
        <v>25</v>
      </c>
      <c r="P803">
        <v>0</v>
      </c>
      <c r="Q803" s="14" t="s">
        <v>8331</v>
      </c>
      <c r="R803" t="s">
        <v>8333</v>
      </c>
      <c r="S803" s="17">
        <v>41773.008738425924</v>
      </c>
      <c r="T803" s="17">
        <v>41803.008738425924</v>
      </c>
    </row>
    <row r="804" spans="1:20" ht="261" x14ac:dyDescent="0.35">
      <c r="A804">
        <v>1879</v>
      </c>
      <c r="B804" s="9" t="s">
        <v>1880</v>
      </c>
      <c r="C804" s="3" t="s">
        <v>5989</v>
      </c>
      <c r="D804" s="5">
        <v>5000</v>
      </c>
      <c r="E804" s="7">
        <v>2025</v>
      </c>
      <c r="F804" t="s">
        <v>8220</v>
      </c>
      <c r="G804" t="s">
        <v>8226</v>
      </c>
      <c r="H804" t="s">
        <v>8248</v>
      </c>
      <c r="I804" s="11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8281</v>
      </c>
      <c r="O804" s="11">
        <v>41</v>
      </c>
      <c r="P804">
        <v>1012.5</v>
      </c>
      <c r="Q804" s="14" t="s">
        <v>8331</v>
      </c>
      <c r="R804" t="s">
        <v>8333</v>
      </c>
      <c r="S804" s="17">
        <v>42413.649641203709</v>
      </c>
      <c r="T804" s="17">
        <v>42443.607974537037</v>
      </c>
    </row>
    <row r="805" spans="1:20" ht="145" x14ac:dyDescent="0.35">
      <c r="A805">
        <v>1880</v>
      </c>
      <c r="B805" s="9" t="s">
        <v>1881</v>
      </c>
      <c r="C805" s="3" t="s">
        <v>5990</v>
      </c>
      <c r="D805" s="5">
        <v>5000</v>
      </c>
      <c r="E805" s="7">
        <v>2025</v>
      </c>
      <c r="F805" t="s">
        <v>8220</v>
      </c>
      <c r="G805" t="s">
        <v>8224</v>
      </c>
      <c r="H805" t="s">
        <v>8246</v>
      </c>
      <c r="I805" s="11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8281</v>
      </c>
      <c r="O805" s="11">
        <v>41</v>
      </c>
      <c r="P805">
        <v>84.38</v>
      </c>
      <c r="Q805" s="14" t="s">
        <v>8331</v>
      </c>
      <c r="R805" t="s">
        <v>8333</v>
      </c>
      <c r="S805" s="17">
        <v>42430.566898148143</v>
      </c>
      <c r="T805" s="17">
        <v>42459.525231481486</v>
      </c>
    </row>
    <row r="806" spans="1:20" ht="246.5" x14ac:dyDescent="0.35">
      <c r="A806">
        <v>1901</v>
      </c>
      <c r="B806" s="9" t="s">
        <v>1902</v>
      </c>
      <c r="C806" s="3" t="s">
        <v>6011</v>
      </c>
      <c r="D806" s="5">
        <v>99000</v>
      </c>
      <c r="E806" s="7">
        <v>2004</v>
      </c>
      <c r="F806" t="s">
        <v>8220</v>
      </c>
      <c r="G806" t="s">
        <v>8224</v>
      </c>
      <c r="H806" t="s">
        <v>8246</v>
      </c>
      <c r="I806" s="11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8292</v>
      </c>
      <c r="O806" s="11">
        <v>2</v>
      </c>
      <c r="P806">
        <v>80.16</v>
      </c>
      <c r="Q806" s="14" t="s">
        <v>8317</v>
      </c>
      <c r="R806" t="s">
        <v>8346</v>
      </c>
      <c r="S806" s="17">
        <v>42116.54315972222</v>
      </c>
      <c r="T806" s="17">
        <v>42146.541666666672</v>
      </c>
    </row>
    <row r="807" spans="1:20" ht="246.5" x14ac:dyDescent="0.35">
      <c r="A807">
        <v>1902</v>
      </c>
      <c r="B807" s="9" t="s">
        <v>1903</v>
      </c>
      <c r="C807" s="3" t="s">
        <v>6012</v>
      </c>
      <c r="D807" s="5">
        <v>1000</v>
      </c>
      <c r="E807" s="7">
        <v>2002.22</v>
      </c>
      <c r="F807" t="s">
        <v>8220</v>
      </c>
      <c r="G807" t="s">
        <v>8232</v>
      </c>
      <c r="H807" t="s">
        <v>8248</v>
      </c>
      <c r="I807" s="11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8292</v>
      </c>
      <c r="O807" s="11">
        <v>200</v>
      </c>
      <c r="P807">
        <v>667.41</v>
      </c>
      <c r="Q807" s="14" t="s">
        <v>8317</v>
      </c>
      <c r="R807" t="s">
        <v>8346</v>
      </c>
      <c r="S807" s="17">
        <v>42037.789895833332</v>
      </c>
      <c r="T807" s="17">
        <v>42067.789895833332</v>
      </c>
    </row>
    <row r="808" spans="1:20" ht="275.5" x14ac:dyDescent="0.35">
      <c r="A808">
        <v>1903</v>
      </c>
      <c r="B808" s="9" t="s">
        <v>1904</v>
      </c>
      <c r="C808" s="3" t="s">
        <v>6013</v>
      </c>
      <c r="D808" s="5">
        <v>3000</v>
      </c>
      <c r="E808" s="7">
        <v>2001</v>
      </c>
      <c r="F808" t="s">
        <v>8220</v>
      </c>
      <c r="G808" t="s">
        <v>8223</v>
      </c>
      <c r="H808" t="s">
        <v>8245</v>
      </c>
      <c r="I808" s="11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8292</v>
      </c>
      <c r="O808" s="11">
        <v>67</v>
      </c>
      <c r="P808">
        <v>48.8</v>
      </c>
      <c r="Q808" s="14" t="s">
        <v>8317</v>
      </c>
      <c r="R808" t="s">
        <v>8346</v>
      </c>
      <c r="S808" s="17">
        <v>42702.770729166667</v>
      </c>
      <c r="T808" s="17">
        <v>42762.770729166667</v>
      </c>
    </row>
    <row r="809" spans="1:20" ht="232" x14ac:dyDescent="0.35">
      <c r="A809">
        <v>1904</v>
      </c>
      <c r="B809" s="9" t="s">
        <v>1905</v>
      </c>
      <c r="C809" s="3" t="s">
        <v>6014</v>
      </c>
      <c r="D809" s="5">
        <v>50000</v>
      </c>
      <c r="E809" s="7">
        <v>2001</v>
      </c>
      <c r="F809" t="s">
        <v>8220</v>
      </c>
      <c r="G809" t="s">
        <v>8223</v>
      </c>
      <c r="H809" t="s">
        <v>8245</v>
      </c>
      <c r="I809" s="11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8292</v>
      </c>
      <c r="O809" s="11">
        <v>4</v>
      </c>
      <c r="P809">
        <v>1000.5</v>
      </c>
      <c r="Q809" s="14" t="s">
        <v>8317</v>
      </c>
      <c r="R809" t="s">
        <v>8346</v>
      </c>
      <c r="S809" s="17">
        <v>42326.685428240744</v>
      </c>
      <c r="T809" s="17">
        <v>42371.685428240744</v>
      </c>
    </row>
    <row r="810" spans="1:20" ht="261" x14ac:dyDescent="0.35">
      <c r="A810">
        <v>1905</v>
      </c>
      <c r="B810" s="9" t="s">
        <v>1906</v>
      </c>
      <c r="C810" s="3" t="s">
        <v>6015</v>
      </c>
      <c r="D810" s="5">
        <v>25000</v>
      </c>
      <c r="E810" s="7">
        <v>2000.66</v>
      </c>
      <c r="F810" t="s">
        <v>8220</v>
      </c>
      <c r="G810" t="s">
        <v>8223</v>
      </c>
      <c r="H810" t="s">
        <v>8245</v>
      </c>
      <c r="I810" s="11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8292</v>
      </c>
      <c r="O810" s="11">
        <v>8</v>
      </c>
      <c r="P810">
        <v>500.17</v>
      </c>
      <c r="Q810" s="14" t="s">
        <v>8317</v>
      </c>
      <c r="R810" t="s">
        <v>8346</v>
      </c>
      <c r="S810" s="17">
        <v>41859.925856481481</v>
      </c>
      <c r="T810" s="17">
        <v>41889.925856481481</v>
      </c>
    </row>
    <row r="811" spans="1:20" ht="232" x14ac:dyDescent="0.35">
      <c r="A811">
        <v>1906</v>
      </c>
      <c r="B811" s="9" t="s">
        <v>1907</v>
      </c>
      <c r="C811" s="3" t="s">
        <v>6016</v>
      </c>
      <c r="D811" s="5">
        <v>50000</v>
      </c>
      <c r="E811" s="7">
        <v>2000</v>
      </c>
      <c r="F811" t="s">
        <v>8220</v>
      </c>
      <c r="G811" t="s">
        <v>8223</v>
      </c>
      <c r="H811" t="s">
        <v>8245</v>
      </c>
      <c r="I811" s="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8292</v>
      </c>
      <c r="O811" s="11">
        <v>4</v>
      </c>
      <c r="P811">
        <v>20.2</v>
      </c>
      <c r="Q811" s="14" t="s">
        <v>8317</v>
      </c>
      <c r="R811" t="s">
        <v>8346</v>
      </c>
      <c r="S811" s="17">
        <v>42514.671099537038</v>
      </c>
      <c r="T811" s="17">
        <v>42544.671099537038</v>
      </c>
    </row>
    <row r="812" spans="1:20" ht="246.5" x14ac:dyDescent="0.35">
      <c r="A812">
        <v>1907</v>
      </c>
      <c r="B812" s="9" t="s">
        <v>1908</v>
      </c>
      <c r="C812" s="3" t="s">
        <v>6017</v>
      </c>
      <c r="D812" s="5">
        <v>30000</v>
      </c>
      <c r="E812" s="7">
        <v>2000</v>
      </c>
      <c r="F812" t="s">
        <v>8220</v>
      </c>
      <c r="G812" t="s">
        <v>8223</v>
      </c>
      <c r="H812" t="s">
        <v>8245</v>
      </c>
      <c r="I812" s="11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8292</v>
      </c>
      <c r="O812" s="11">
        <v>7</v>
      </c>
      <c r="P812">
        <v>500</v>
      </c>
      <c r="Q812" s="14" t="s">
        <v>8317</v>
      </c>
      <c r="R812" t="s">
        <v>8346</v>
      </c>
      <c r="S812" s="17">
        <v>41767.587094907409</v>
      </c>
      <c r="T812" s="17">
        <v>41782.587094907409</v>
      </c>
    </row>
    <row r="813" spans="1:20" ht="275.5" x14ac:dyDescent="0.35">
      <c r="A813">
        <v>1908</v>
      </c>
      <c r="B813" s="9" t="s">
        <v>1909</v>
      </c>
      <c r="C813" s="3" t="s">
        <v>6018</v>
      </c>
      <c r="D813" s="5">
        <v>25000</v>
      </c>
      <c r="E813" s="7">
        <v>2000</v>
      </c>
      <c r="F813" t="s">
        <v>8220</v>
      </c>
      <c r="G813" t="s">
        <v>8223</v>
      </c>
      <c r="H813" t="s">
        <v>8245</v>
      </c>
      <c r="I813" s="11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8292</v>
      </c>
      <c r="O813" s="11">
        <v>8</v>
      </c>
      <c r="P813">
        <v>500</v>
      </c>
      <c r="Q813" s="14" t="s">
        <v>8317</v>
      </c>
      <c r="R813" t="s">
        <v>8346</v>
      </c>
      <c r="S813" s="17">
        <v>42703.917824074073</v>
      </c>
      <c r="T813" s="17">
        <v>42733.917824074073</v>
      </c>
    </row>
    <row r="814" spans="1:20" ht="246.5" x14ac:dyDescent="0.35">
      <c r="A814">
        <v>1909</v>
      </c>
      <c r="B814" s="9" t="s">
        <v>1910</v>
      </c>
      <c r="C814" s="3" t="s">
        <v>6019</v>
      </c>
      <c r="D814" s="5">
        <v>35000</v>
      </c>
      <c r="E814" s="7">
        <v>2000</v>
      </c>
      <c r="F814" t="s">
        <v>8220</v>
      </c>
      <c r="G814" t="s">
        <v>8223</v>
      </c>
      <c r="H814" t="s">
        <v>8245</v>
      </c>
      <c r="I814" s="11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8292</v>
      </c>
      <c r="O814" s="11">
        <v>6</v>
      </c>
      <c r="P814">
        <v>52.63</v>
      </c>
      <c r="Q814" s="14" t="s">
        <v>8317</v>
      </c>
      <c r="R814" t="s">
        <v>8346</v>
      </c>
      <c r="S814" s="17">
        <v>41905.429155092592</v>
      </c>
      <c r="T814" s="17">
        <v>41935.429155092592</v>
      </c>
    </row>
    <row r="815" spans="1:20" ht="232" x14ac:dyDescent="0.35">
      <c r="A815">
        <v>1910</v>
      </c>
      <c r="B815" s="9" t="s">
        <v>1911</v>
      </c>
      <c r="C815" s="3" t="s">
        <v>6020</v>
      </c>
      <c r="D815" s="5">
        <v>85000</v>
      </c>
      <c r="E815" s="7">
        <v>2000</v>
      </c>
      <c r="F815" t="s">
        <v>8220</v>
      </c>
      <c r="G815" t="s">
        <v>8232</v>
      </c>
      <c r="H815" t="s">
        <v>8248</v>
      </c>
      <c r="I815" s="11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8292</v>
      </c>
      <c r="O815" s="11">
        <v>2</v>
      </c>
      <c r="P815">
        <v>7.02</v>
      </c>
      <c r="Q815" s="14" t="s">
        <v>8317</v>
      </c>
      <c r="R815" t="s">
        <v>8346</v>
      </c>
      <c r="S815" s="17">
        <v>42264.963159722218</v>
      </c>
      <c r="T815" s="17">
        <v>42308.947916666672</v>
      </c>
    </row>
    <row r="816" spans="1:20" ht="246.5" x14ac:dyDescent="0.35">
      <c r="A816">
        <v>1911</v>
      </c>
      <c r="B816" s="9" t="s">
        <v>1912</v>
      </c>
      <c r="C816" s="3" t="s">
        <v>6021</v>
      </c>
      <c r="D816" s="5">
        <v>42500</v>
      </c>
      <c r="E816" s="7">
        <v>2000</v>
      </c>
      <c r="F816" t="s">
        <v>8220</v>
      </c>
      <c r="G816" t="s">
        <v>8227</v>
      </c>
      <c r="H816" t="s">
        <v>8249</v>
      </c>
      <c r="I816" s="11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8292</v>
      </c>
      <c r="O816" s="11">
        <v>5</v>
      </c>
      <c r="P816">
        <v>2000</v>
      </c>
      <c r="Q816" s="14" t="s">
        <v>8317</v>
      </c>
      <c r="R816" t="s">
        <v>8346</v>
      </c>
      <c r="S816" s="17">
        <v>41830.033958333333</v>
      </c>
      <c r="T816" s="17">
        <v>41860.033958333333</v>
      </c>
    </row>
    <row r="817" spans="1:20" ht="232" x14ac:dyDescent="0.35">
      <c r="A817">
        <v>1912</v>
      </c>
      <c r="B817" s="9" t="s">
        <v>1913</v>
      </c>
      <c r="C817" s="3" t="s">
        <v>6022</v>
      </c>
      <c r="D817" s="5">
        <v>5000</v>
      </c>
      <c r="E817" s="7">
        <v>2000</v>
      </c>
      <c r="F817" t="s">
        <v>8220</v>
      </c>
      <c r="G817" t="s">
        <v>8223</v>
      </c>
      <c r="H817" t="s">
        <v>8245</v>
      </c>
      <c r="I817" s="11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8292</v>
      </c>
      <c r="O817" s="11">
        <v>40</v>
      </c>
      <c r="P817">
        <v>47.62</v>
      </c>
      <c r="Q817" s="14" t="s">
        <v>8317</v>
      </c>
      <c r="R817" t="s">
        <v>8346</v>
      </c>
      <c r="S817" s="17">
        <v>42129.226388888885</v>
      </c>
      <c r="T817" s="17">
        <v>42159.226388888885</v>
      </c>
    </row>
    <row r="818" spans="1:20" ht="130.5" x14ac:dyDescent="0.35">
      <c r="A818">
        <v>1913</v>
      </c>
      <c r="B818" s="9" t="s">
        <v>1914</v>
      </c>
      <c r="C818" s="3" t="s">
        <v>6023</v>
      </c>
      <c r="D818" s="5">
        <v>48000</v>
      </c>
      <c r="E818" s="7">
        <v>2000</v>
      </c>
      <c r="F818" t="s">
        <v>8220</v>
      </c>
      <c r="G818" t="s">
        <v>8224</v>
      </c>
      <c r="H818" t="s">
        <v>8246</v>
      </c>
      <c r="I818" s="11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 s="11">
        <v>4</v>
      </c>
      <c r="P818">
        <v>76.92</v>
      </c>
      <c r="Q818" s="14" t="s">
        <v>8317</v>
      </c>
      <c r="R818" t="s">
        <v>8346</v>
      </c>
      <c r="S818" s="17">
        <v>41890.511319444442</v>
      </c>
      <c r="T818" s="17">
        <v>41920.511319444442</v>
      </c>
    </row>
    <row r="819" spans="1:20" ht="261" x14ac:dyDescent="0.35">
      <c r="A819">
        <v>1914</v>
      </c>
      <c r="B819" s="9" t="s">
        <v>1915</v>
      </c>
      <c r="C819" s="3" t="s">
        <v>6024</v>
      </c>
      <c r="D819" s="5">
        <v>666</v>
      </c>
      <c r="E819" s="7">
        <v>2000</v>
      </c>
      <c r="F819" t="s">
        <v>8220</v>
      </c>
      <c r="G819" t="s">
        <v>8223</v>
      </c>
      <c r="H819" t="s">
        <v>8245</v>
      </c>
      <c r="I819" s="11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8292</v>
      </c>
      <c r="O819" s="11">
        <v>300</v>
      </c>
      <c r="P819">
        <v>1000</v>
      </c>
      <c r="Q819" s="14" t="s">
        <v>8317</v>
      </c>
      <c r="R819" t="s">
        <v>8346</v>
      </c>
      <c r="S819" s="17">
        <v>41929.174456018518</v>
      </c>
      <c r="T819" s="17">
        <v>41944.165972222225</v>
      </c>
    </row>
    <row r="820" spans="1:20" ht="246.5" x14ac:dyDescent="0.35">
      <c r="A820">
        <v>1915</v>
      </c>
      <c r="B820" s="9" t="s">
        <v>1916</v>
      </c>
      <c r="C820" s="3" t="s">
        <v>6025</v>
      </c>
      <c r="D820" s="5">
        <v>500</v>
      </c>
      <c r="E820" s="7">
        <v>2000</v>
      </c>
      <c r="F820" t="s">
        <v>8220</v>
      </c>
      <c r="G820" t="s">
        <v>8223</v>
      </c>
      <c r="H820" t="s">
        <v>8245</v>
      </c>
      <c r="I820" s="11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8292</v>
      </c>
      <c r="O820" s="11">
        <v>400</v>
      </c>
      <c r="P820">
        <v>500</v>
      </c>
      <c r="Q820" s="14" t="s">
        <v>8317</v>
      </c>
      <c r="R820" t="s">
        <v>8346</v>
      </c>
      <c r="S820" s="17">
        <v>41864.04886574074</v>
      </c>
      <c r="T820" s="17">
        <v>41884.04886574074</v>
      </c>
    </row>
    <row r="821" spans="1:20" ht="159.5" x14ac:dyDescent="0.35">
      <c r="A821">
        <v>1916</v>
      </c>
      <c r="B821" s="9" t="s">
        <v>1917</v>
      </c>
      <c r="C821" s="3" t="s">
        <v>6026</v>
      </c>
      <c r="D821" s="5">
        <v>20000</v>
      </c>
      <c r="E821" s="7">
        <v>2000</v>
      </c>
      <c r="F821" t="s">
        <v>8220</v>
      </c>
      <c r="G821" t="s">
        <v>8223</v>
      </c>
      <c r="H821" t="s">
        <v>8245</v>
      </c>
      <c r="I821" s="1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8292</v>
      </c>
      <c r="O821" s="11">
        <v>10</v>
      </c>
      <c r="P821">
        <v>333.33</v>
      </c>
      <c r="Q821" s="14" t="s">
        <v>8317</v>
      </c>
      <c r="R821" t="s">
        <v>8346</v>
      </c>
      <c r="S821" s="17">
        <v>42656.717303240745</v>
      </c>
      <c r="T821" s="17">
        <v>42681.758969907409</v>
      </c>
    </row>
    <row r="822" spans="1:20" ht="116" x14ac:dyDescent="0.35">
      <c r="A822">
        <v>1917</v>
      </c>
      <c r="B822" s="9" t="s">
        <v>1918</v>
      </c>
      <c r="C822" s="3" t="s">
        <v>6027</v>
      </c>
      <c r="D822" s="5">
        <v>390000</v>
      </c>
      <c r="E822" s="7">
        <v>2000</v>
      </c>
      <c r="F822" t="s">
        <v>8220</v>
      </c>
      <c r="G822" t="s">
        <v>8230</v>
      </c>
      <c r="H822" t="s">
        <v>8251</v>
      </c>
      <c r="I822" s="11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8292</v>
      </c>
      <c r="O822" s="11">
        <v>1</v>
      </c>
      <c r="P822">
        <v>28.57</v>
      </c>
      <c r="Q822" s="14" t="s">
        <v>8317</v>
      </c>
      <c r="R822" t="s">
        <v>8346</v>
      </c>
      <c r="S822" s="17">
        <v>42746.270057870366</v>
      </c>
      <c r="T822" s="17">
        <v>42776.270057870366</v>
      </c>
    </row>
    <row r="823" spans="1:20" ht="232" x14ac:dyDescent="0.35">
      <c r="A823">
        <v>1918</v>
      </c>
      <c r="B823" s="9" t="s">
        <v>1919</v>
      </c>
      <c r="C823" s="3" t="s">
        <v>6028</v>
      </c>
      <c r="D823" s="5">
        <v>25000</v>
      </c>
      <c r="E823" s="7">
        <v>2000</v>
      </c>
      <c r="F823" t="s">
        <v>8220</v>
      </c>
      <c r="G823" t="s">
        <v>8223</v>
      </c>
      <c r="H823" t="s">
        <v>8245</v>
      </c>
      <c r="I823" s="11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8292</v>
      </c>
      <c r="O823" s="11">
        <v>8</v>
      </c>
      <c r="P823">
        <v>222.22</v>
      </c>
      <c r="Q823" s="14" t="s">
        <v>8317</v>
      </c>
      <c r="R823" t="s">
        <v>8346</v>
      </c>
      <c r="S823" s="17">
        <v>41828.789942129632</v>
      </c>
      <c r="T823" s="17">
        <v>41863.789942129632</v>
      </c>
    </row>
    <row r="824" spans="1:20" ht="275.5" x14ac:dyDescent="0.35">
      <c r="A824">
        <v>1919</v>
      </c>
      <c r="B824" s="9" t="s">
        <v>1920</v>
      </c>
      <c r="C824" s="3" t="s">
        <v>6029</v>
      </c>
      <c r="D824" s="5">
        <v>500</v>
      </c>
      <c r="E824" s="7">
        <v>1993</v>
      </c>
      <c r="F824" t="s">
        <v>8220</v>
      </c>
      <c r="G824" t="s">
        <v>8223</v>
      </c>
      <c r="H824" t="s">
        <v>8245</v>
      </c>
      <c r="I824" s="11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8292</v>
      </c>
      <c r="O824" s="11">
        <v>399</v>
      </c>
      <c r="P824">
        <v>249.13</v>
      </c>
      <c r="Q824" s="14" t="s">
        <v>8317</v>
      </c>
      <c r="R824" t="s">
        <v>8346</v>
      </c>
      <c r="S824" s="17">
        <v>42113.875567129624</v>
      </c>
      <c r="T824" s="17">
        <v>42143.875567129624</v>
      </c>
    </row>
    <row r="825" spans="1:20" ht="217.5" x14ac:dyDescent="0.35">
      <c r="A825">
        <v>1920</v>
      </c>
      <c r="B825" s="9" t="s">
        <v>1921</v>
      </c>
      <c r="C825" s="3" t="s">
        <v>6030</v>
      </c>
      <c r="D825" s="5">
        <v>10000</v>
      </c>
      <c r="E825" s="7">
        <v>1988</v>
      </c>
      <c r="F825" t="s">
        <v>8220</v>
      </c>
      <c r="G825" t="s">
        <v>8224</v>
      </c>
      <c r="H825" t="s">
        <v>8246</v>
      </c>
      <c r="I825" s="11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8292</v>
      </c>
      <c r="O825" s="11">
        <v>20</v>
      </c>
      <c r="P825">
        <v>18.93</v>
      </c>
      <c r="Q825" s="14" t="s">
        <v>8317</v>
      </c>
      <c r="R825" t="s">
        <v>8346</v>
      </c>
      <c r="S825" s="17">
        <v>42270.875706018516</v>
      </c>
      <c r="T825" s="17">
        <v>42298.958333333328</v>
      </c>
    </row>
    <row r="826" spans="1:20" ht="246.5" x14ac:dyDescent="0.35">
      <c r="A826">
        <v>1981</v>
      </c>
      <c r="B826" s="9" t="s">
        <v>1982</v>
      </c>
      <c r="C826" s="3" t="s">
        <v>6091</v>
      </c>
      <c r="D826" s="5">
        <v>7500</v>
      </c>
      <c r="E826" s="7">
        <v>1767</v>
      </c>
      <c r="F826" t="s">
        <v>8220</v>
      </c>
      <c r="G826" t="s">
        <v>8228</v>
      </c>
      <c r="H826" t="s">
        <v>8250</v>
      </c>
      <c r="I826" s="11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8294</v>
      </c>
      <c r="O826" s="11">
        <v>24</v>
      </c>
      <c r="P826">
        <v>147.25</v>
      </c>
      <c r="Q826" s="14" t="s">
        <v>8336</v>
      </c>
      <c r="R826" t="s">
        <v>8348</v>
      </c>
      <c r="S826" s="17">
        <v>41799.725289351853</v>
      </c>
      <c r="T826" s="17">
        <v>41829.725289351853</v>
      </c>
    </row>
    <row r="827" spans="1:20" ht="203" x14ac:dyDescent="0.35">
      <c r="A827">
        <v>1982</v>
      </c>
      <c r="B827" s="9" t="s">
        <v>1983</v>
      </c>
      <c r="C827" s="3" t="s">
        <v>6092</v>
      </c>
      <c r="D827" s="5">
        <v>180000</v>
      </c>
      <c r="E827" s="7">
        <v>1766</v>
      </c>
      <c r="F827" t="s">
        <v>8220</v>
      </c>
      <c r="G827" t="s">
        <v>8230</v>
      </c>
      <c r="H827" t="s">
        <v>8251</v>
      </c>
      <c r="I827" s="11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8294</v>
      </c>
      <c r="O827" s="11">
        <v>1</v>
      </c>
      <c r="P827">
        <v>0</v>
      </c>
      <c r="Q827" s="14" t="s">
        <v>8336</v>
      </c>
      <c r="R827" t="s">
        <v>8348</v>
      </c>
      <c r="S827" s="17">
        <v>42678.586655092593</v>
      </c>
      <c r="T827" s="17">
        <v>42708.628321759257</v>
      </c>
    </row>
    <row r="828" spans="1:20" ht="246.5" x14ac:dyDescent="0.35">
      <c r="A828">
        <v>1983</v>
      </c>
      <c r="B828" s="9" t="s">
        <v>1984</v>
      </c>
      <c r="C828" s="3" t="s">
        <v>6093</v>
      </c>
      <c r="D828" s="5">
        <v>33000</v>
      </c>
      <c r="E828" s="7">
        <v>1762</v>
      </c>
      <c r="F828" t="s">
        <v>8220</v>
      </c>
      <c r="G828" t="s">
        <v>8223</v>
      </c>
      <c r="H828" t="s">
        <v>8245</v>
      </c>
      <c r="I828" s="11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8294</v>
      </c>
      <c r="O828" s="11">
        <v>5</v>
      </c>
      <c r="P828">
        <v>110.13</v>
      </c>
      <c r="Q828" s="14" t="s">
        <v>8336</v>
      </c>
      <c r="R828" t="s">
        <v>8348</v>
      </c>
      <c r="S828" s="17">
        <v>42593.011782407411</v>
      </c>
      <c r="T828" s="17">
        <v>42615.291666666672</v>
      </c>
    </row>
    <row r="829" spans="1:20" ht="246.5" x14ac:dyDescent="0.35">
      <c r="A829">
        <v>1984</v>
      </c>
      <c r="B829" s="9" t="s">
        <v>1985</v>
      </c>
      <c r="C829" s="3" t="s">
        <v>6094</v>
      </c>
      <c r="D829" s="5">
        <v>15000</v>
      </c>
      <c r="E829" s="7">
        <v>1758</v>
      </c>
      <c r="F829" t="s">
        <v>8220</v>
      </c>
      <c r="G829" t="s">
        <v>8223</v>
      </c>
      <c r="H829" t="s">
        <v>8245</v>
      </c>
      <c r="I829" s="11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8294</v>
      </c>
      <c r="O829" s="11">
        <v>12</v>
      </c>
      <c r="P829">
        <v>251.14</v>
      </c>
      <c r="Q829" s="14" t="s">
        <v>8336</v>
      </c>
      <c r="R829" t="s">
        <v>8348</v>
      </c>
      <c r="S829" s="17">
        <v>41913.790289351848</v>
      </c>
      <c r="T829" s="17">
        <v>41973.831956018519</v>
      </c>
    </row>
    <row r="830" spans="1:20" ht="290" x14ac:dyDescent="0.35">
      <c r="A830">
        <v>1985</v>
      </c>
      <c r="B830" s="9" t="s">
        <v>1986</v>
      </c>
      <c r="C830" s="3" t="s">
        <v>6095</v>
      </c>
      <c r="D830" s="5">
        <v>1600</v>
      </c>
      <c r="E830" s="7">
        <v>1755.01</v>
      </c>
      <c r="F830" t="s">
        <v>8220</v>
      </c>
      <c r="G830" t="s">
        <v>8224</v>
      </c>
      <c r="H830" t="s">
        <v>8246</v>
      </c>
      <c r="I830" s="11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8294</v>
      </c>
      <c r="O830" s="11">
        <v>110</v>
      </c>
      <c r="P830">
        <v>438.75</v>
      </c>
      <c r="Q830" s="14" t="s">
        <v>8336</v>
      </c>
      <c r="R830" t="s">
        <v>8348</v>
      </c>
      <c r="S830" s="17">
        <v>42555.698738425926</v>
      </c>
      <c r="T830" s="17">
        <v>42584.958333333328</v>
      </c>
    </row>
    <row r="831" spans="1:20" ht="275.5" x14ac:dyDescent="0.35">
      <c r="A831">
        <v>1986</v>
      </c>
      <c r="B831" s="9" t="s">
        <v>1987</v>
      </c>
      <c r="C831" s="3" t="s">
        <v>6096</v>
      </c>
      <c r="D831" s="5">
        <v>2000</v>
      </c>
      <c r="E831" s="7">
        <v>1751</v>
      </c>
      <c r="F831" t="s">
        <v>8220</v>
      </c>
      <c r="G831" t="s">
        <v>8224</v>
      </c>
      <c r="H831" t="s">
        <v>8246</v>
      </c>
      <c r="I831" s="1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8294</v>
      </c>
      <c r="O831" s="11">
        <v>88</v>
      </c>
      <c r="P831">
        <v>1751</v>
      </c>
      <c r="Q831" s="14" t="s">
        <v>8336</v>
      </c>
      <c r="R831" t="s">
        <v>8348</v>
      </c>
      <c r="S831" s="17">
        <v>42413.433831018512</v>
      </c>
      <c r="T831" s="17">
        <v>42443.392164351855</v>
      </c>
    </row>
    <row r="832" spans="1:20" ht="174" x14ac:dyDescent="0.35">
      <c r="A832">
        <v>1987</v>
      </c>
      <c r="B832" s="9" t="s">
        <v>1988</v>
      </c>
      <c r="C832" s="3" t="s">
        <v>6097</v>
      </c>
      <c r="D832" s="5">
        <v>5500</v>
      </c>
      <c r="E832" s="7">
        <v>1750</v>
      </c>
      <c r="F832" t="s">
        <v>8220</v>
      </c>
      <c r="G832" t="s">
        <v>8224</v>
      </c>
      <c r="H832" t="s">
        <v>8246</v>
      </c>
      <c r="I832" s="11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8294</v>
      </c>
      <c r="O832" s="11">
        <v>32</v>
      </c>
      <c r="P832">
        <v>62.5</v>
      </c>
      <c r="Q832" s="14" t="s">
        <v>8336</v>
      </c>
      <c r="R832" t="s">
        <v>8348</v>
      </c>
      <c r="S832" s="17">
        <v>42034.639768518522</v>
      </c>
      <c r="T832" s="17">
        <v>42064.639768518522</v>
      </c>
    </row>
    <row r="833" spans="1:20" ht="58" x14ac:dyDescent="0.35">
      <c r="A833">
        <v>1988</v>
      </c>
      <c r="B833" s="9" t="s">
        <v>1989</v>
      </c>
      <c r="C833" s="3" t="s">
        <v>6098</v>
      </c>
      <c r="D833" s="5">
        <v>6000</v>
      </c>
      <c r="E833" s="7">
        <v>1748</v>
      </c>
      <c r="F833" t="s">
        <v>8220</v>
      </c>
      <c r="G833" t="s">
        <v>8223</v>
      </c>
      <c r="H833" t="s">
        <v>8245</v>
      </c>
      <c r="I833" s="11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8294</v>
      </c>
      <c r="O833" s="11">
        <v>29</v>
      </c>
      <c r="P833">
        <v>1748</v>
      </c>
      <c r="Q833" s="14" t="s">
        <v>8336</v>
      </c>
      <c r="R833" t="s">
        <v>8348</v>
      </c>
      <c r="S833" s="17">
        <v>42206.763217592597</v>
      </c>
      <c r="T833" s="17">
        <v>42236.763217592597</v>
      </c>
    </row>
    <row r="834" spans="1:20" ht="232" x14ac:dyDescent="0.35">
      <c r="A834">
        <v>1989</v>
      </c>
      <c r="B834" s="9" t="s">
        <v>1990</v>
      </c>
      <c r="C834" s="3" t="s">
        <v>6099</v>
      </c>
      <c r="D834" s="5">
        <v>5000</v>
      </c>
      <c r="E834" s="7">
        <v>1742</v>
      </c>
      <c r="F834" t="s">
        <v>8220</v>
      </c>
      <c r="G834" t="s">
        <v>8223</v>
      </c>
      <c r="H834" t="s">
        <v>8245</v>
      </c>
      <c r="I834" s="11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8294</v>
      </c>
      <c r="O834" s="11">
        <v>35</v>
      </c>
      <c r="P834">
        <v>1742</v>
      </c>
      <c r="Q834" s="14" t="s">
        <v>8336</v>
      </c>
      <c r="R834" t="s">
        <v>8348</v>
      </c>
      <c r="S834" s="17">
        <v>42685.680648148147</v>
      </c>
      <c r="T834" s="17">
        <v>42715.680648148147</v>
      </c>
    </row>
    <row r="835" spans="1:20" ht="246.5" x14ac:dyDescent="0.35">
      <c r="A835">
        <v>1990</v>
      </c>
      <c r="B835" s="9" t="s">
        <v>1991</v>
      </c>
      <c r="C835" s="3" t="s">
        <v>6100</v>
      </c>
      <c r="D835" s="5">
        <v>3000</v>
      </c>
      <c r="E835" s="7">
        <v>1739</v>
      </c>
      <c r="F835" t="s">
        <v>8220</v>
      </c>
      <c r="G835" t="s">
        <v>8223</v>
      </c>
      <c r="H835" t="s">
        <v>8245</v>
      </c>
      <c r="I835" s="11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8294</v>
      </c>
      <c r="O835" s="11">
        <v>58</v>
      </c>
      <c r="P835">
        <v>347.8</v>
      </c>
      <c r="Q835" s="14" t="s">
        <v>8336</v>
      </c>
      <c r="R835" t="s">
        <v>8348</v>
      </c>
      <c r="S835" s="17">
        <v>42398.195972222224</v>
      </c>
      <c r="T835" s="17">
        <v>42413.195972222224</v>
      </c>
    </row>
    <row r="836" spans="1:20" ht="203" x14ac:dyDescent="0.35">
      <c r="A836">
        <v>1991</v>
      </c>
      <c r="B836" s="9" t="s">
        <v>1992</v>
      </c>
      <c r="C836" s="3" t="s">
        <v>6101</v>
      </c>
      <c r="D836" s="5">
        <v>2000</v>
      </c>
      <c r="E836" s="7">
        <v>1728.07</v>
      </c>
      <c r="F836" t="s">
        <v>8220</v>
      </c>
      <c r="G836" t="s">
        <v>8223</v>
      </c>
      <c r="H836" t="s">
        <v>8245</v>
      </c>
      <c r="I836" s="11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8294</v>
      </c>
      <c r="O836" s="11">
        <v>86</v>
      </c>
      <c r="P836">
        <v>576.02</v>
      </c>
      <c r="Q836" s="14" t="s">
        <v>8336</v>
      </c>
      <c r="R836" t="s">
        <v>8348</v>
      </c>
      <c r="S836" s="17">
        <v>42167.89335648148</v>
      </c>
      <c r="T836" s="17">
        <v>42188.89335648148</v>
      </c>
    </row>
    <row r="837" spans="1:20" ht="116" x14ac:dyDescent="0.35">
      <c r="A837">
        <v>1992</v>
      </c>
      <c r="B837" s="9" t="s">
        <v>1993</v>
      </c>
      <c r="C837" s="3" t="s">
        <v>6102</v>
      </c>
      <c r="D837" s="5">
        <v>1500</v>
      </c>
      <c r="E837" s="7">
        <v>1720</v>
      </c>
      <c r="F837" t="s">
        <v>8220</v>
      </c>
      <c r="G837" t="s">
        <v>8223</v>
      </c>
      <c r="H837" t="s">
        <v>8245</v>
      </c>
      <c r="I837" s="11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 s="11">
        <v>115</v>
      </c>
      <c r="P837">
        <v>860</v>
      </c>
      <c r="Q837" s="14" t="s">
        <v>8336</v>
      </c>
      <c r="R837" t="s">
        <v>8348</v>
      </c>
      <c r="S837" s="17">
        <v>42023.143414351856</v>
      </c>
      <c r="T837" s="17">
        <v>42053.143414351856</v>
      </c>
    </row>
    <row r="838" spans="1:20" ht="261" x14ac:dyDescent="0.35">
      <c r="A838">
        <v>1993</v>
      </c>
      <c r="B838" s="9" t="s">
        <v>1994</v>
      </c>
      <c r="C838" s="3" t="s">
        <v>6103</v>
      </c>
      <c r="D838" s="5">
        <v>2000</v>
      </c>
      <c r="E838" s="7">
        <v>1715</v>
      </c>
      <c r="F838" t="s">
        <v>8220</v>
      </c>
      <c r="G838" t="s">
        <v>8224</v>
      </c>
      <c r="H838" t="s">
        <v>8246</v>
      </c>
      <c r="I838" s="11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8294</v>
      </c>
      <c r="O838" s="11">
        <v>86</v>
      </c>
      <c r="P838">
        <v>0</v>
      </c>
      <c r="Q838" s="14" t="s">
        <v>8336</v>
      </c>
      <c r="R838" t="s">
        <v>8348</v>
      </c>
      <c r="S838" s="17">
        <v>42329.58839120371</v>
      </c>
      <c r="T838" s="17">
        <v>42359.58839120371</v>
      </c>
    </row>
    <row r="839" spans="1:20" ht="319" x14ac:dyDescent="0.35">
      <c r="A839">
        <v>1994</v>
      </c>
      <c r="B839" s="9" t="s">
        <v>1995</v>
      </c>
      <c r="C839" s="3" t="s">
        <v>6104</v>
      </c>
      <c r="D839" s="5">
        <v>3200</v>
      </c>
      <c r="E839" s="7">
        <v>1710</v>
      </c>
      <c r="F839" t="s">
        <v>8220</v>
      </c>
      <c r="G839" t="s">
        <v>8223</v>
      </c>
      <c r="H839" t="s">
        <v>8245</v>
      </c>
      <c r="I839" s="11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8294</v>
      </c>
      <c r="O839" s="11">
        <v>53</v>
      </c>
      <c r="P839">
        <v>0</v>
      </c>
      <c r="Q839" s="14" t="s">
        <v>8336</v>
      </c>
      <c r="R839" t="s">
        <v>8348</v>
      </c>
      <c r="S839" s="17">
        <v>42651.006273148145</v>
      </c>
      <c r="T839" s="17">
        <v>42711.047939814816</v>
      </c>
    </row>
    <row r="840" spans="1:20" ht="261" x14ac:dyDescent="0.35">
      <c r="A840">
        <v>1995</v>
      </c>
      <c r="B840" s="9" t="s">
        <v>1996</v>
      </c>
      <c r="C840" s="3" t="s">
        <v>6105</v>
      </c>
      <c r="D840" s="5">
        <v>1000</v>
      </c>
      <c r="E840" s="7">
        <v>1707</v>
      </c>
      <c r="F840" t="s">
        <v>8220</v>
      </c>
      <c r="G840" t="s">
        <v>8228</v>
      </c>
      <c r="H840" t="s">
        <v>8250</v>
      </c>
      <c r="I840" s="11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8294</v>
      </c>
      <c r="O840" s="11">
        <v>171</v>
      </c>
      <c r="P840">
        <v>569</v>
      </c>
      <c r="Q840" s="14" t="s">
        <v>8336</v>
      </c>
      <c r="R840" t="s">
        <v>8348</v>
      </c>
      <c r="S840" s="17">
        <v>42181.902037037042</v>
      </c>
      <c r="T840" s="17">
        <v>42201.902037037042</v>
      </c>
    </row>
    <row r="841" spans="1:20" ht="246.5" x14ac:dyDescent="0.35">
      <c r="A841">
        <v>1996</v>
      </c>
      <c r="B841" s="9" t="s">
        <v>1997</v>
      </c>
      <c r="C841" s="3" t="s">
        <v>6106</v>
      </c>
      <c r="D841" s="5">
        <v>133800</v>
      </c>
      <c r="E841" s="7">
        <v>1707</v>
      </c>
      <c r="F841" t="s">
        <v>8220</v>
      </c>
      <c r="G841" t="s">
        <v>8223</v>
      </c>
      <c r="H841" t="s">
        <v>8245</v>
      </c>
      <c r="I841" s="1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8294</v>
      </c>
      <c r="O841" s="11">
        <v>1</v>
      </c>
      <c r="P841">
        <v>0</v>
      </c>
      <c r="Q841" s="14" t="s">
        <v>8336</v>
      </c>
      <c r="R841" t="s">
        <v>8348</v>
      </c>
      <c r="S841" s="17">
        <v>41800.819571759261</v>
      </c>
      <c r="T841" s="17">
        <v>41830.819571759261</v>
      </c>
    </row>
    <row r="842" spans="1:20" ht="246.5" x14ac:dyDescent="0.35">
      <c r="A842">
        <v>1997</v>
      </c>
      <c r="B842" s="9" t="s">
        <v>1998</v>
      </c>
      <c r="C842" s="3" t="s">
        <v>6107</v>
      </c>
      <c r="D842" s="5">
        <v>6500</v>
      </c>
      <c r="E842" s="7">
        <v>1705</v>
      </c>
      <c r="F842" t="s">
        <v>8220</v>
      </c>
      <c r="G842" t="s">
        <v>8223</v>
      </c>
      <c r="H842" t="s">
        <v>8245</v>
      </c>
      <c r="I842" s="11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8294</v>
      </c>
      <c r="O842" s="11">
        <v>26</v>
      </c>
      <c r="P842">
        <v>0</v>
      </c>
      <c r="Q842" s="14" t="s">
        <v>8336</v>
      </c>
      <c r="R842" t="s">
        <v>8348</v>
      </c>
      <c r="S842" s="17">
        <v>41847.930694444447</v>
      </c>
      <c r="T842" s="17">
        <v>41877.930694444447</v>
      </c>
    </row>
    <row r="843" spans="1:20" ht="304.5" x14ac:dyDescent="0.35">
      <c r="A843">
        <v>1998</v>
      </c>
      <c r="B843" s="9" t="s">
        <v>1999</v>
      </c>
      <c r="C843" s="3" t="s">
        <v>6108</v>
      </c>
      <c r="D843" s="5">
        <v>2500</v>
      </c>
      <c r="E843" s="7">
        <v>1700.01</v>
      </c>
      <c r="F843" t="s">
        <v>8220</v>
      </c>
      <c r="G843" t="s">
        <v>8223</v>
      </c>
      <c r="H843" t="s">
        <v>8245</v>
      </c>
      <c r="I843" s="11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8294</v>
      </c>
      <c r="O843" s="11">
        <v>68</v>
      </c>
      <c r="P843">
        <v>566.66999999999996</v>
      </c>
      <c r="Q843" s="14" t="s">
        <v>8336</v>
      </c>
      <c r="R843" t="s">
        <v>8348</v>
      </c>
      <c r="S843" s="17">
        <v>41807.118495370371</v>
      </c>
      <c r="T843" s="17">
        <v>41852.118495370371</v>
      </c>
    </row>
    <row r="844" spans="1:20" ht="188.5" x14ac:dyDescent="0.35">
      <c r="A844">
        <v>1999</v>
      </c>
      <c r="B844" s="9" t="s">
        <v>2000</v>
      </c>
      <c r="C844" s="3" t="s">
        <v>6109</v>
      </c>
      <c r="D844" s="5">
        <v>31000</v>
      </c>
      <c r="E844" s="7">
        <v>1700</v>
      </c>
      <c r="F844" t="s">
        <v>8220</v>
      </c>
      <c r="G844" t="s">
        <v>8224</v>
      </c>
      <c r="H844" t="s">
        <v>8246</v>
      </c>
      <c r="I844" s="11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8294</v>
      </c>
      <c r="O844" s="11">
        <v>5</v>
      </c>
      <c r="P844">
        <v>242.86</v>
      </c>
      <c r="Q844" s="14" t="s">
        <v>8336</v>
      </c>
      <c r="R844" t="s">
        <v>8348</v>
      </c>
      <c r="S844" s="17">
        <v>41926.482731481483</v>
      </c>
      <c r="T844" s="17">
        <v>41956.524398148147</v>
      </c>
    </row>
    <row r="845" spans="1:20" ht="261" x14ac:dyDescent="0.35">
      <c r="A845">
        <v>2000</v>
      </c>
      <c r="B845" s="9" t="s">
        <v>2001</v>
      </c>
      <c r="C845" s="3" t="s">
        <v>6110</v>
      </c>
      <c r="D845" s="5">
        <v>5000</v>
      </c>
      <c r="E845" s="7">
        <v>1698</v>
      </c>
      <c r="F845" t="s">
        <v>8220</v>
      </c>
      <c r="G845" t="s">
        <v>8228</v>
      </c>
      <c r="H845" t="s">
        <v>8250</v>
      </c>
      <c r="I845" s="11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8294</v>
      </c>
      <c r="O845" s="11">
        <v>34</v>
      </c>
      <c r="P845">
        <v>67.92</v>
      </c>
      <c r="Q845" s="14" t="s">
        <v>8336</v>
      </c>
      <c r="R845" t="s">
        <v>8348</v>
      </c>
      <c r="S845" s="17">
        <v>42345.951539351852</v>
      </c>
      <c r="T845" s="17">
        <v>42375.951539351852</v>
      </c>
    </row>
    <row r="846" spans="1:20" ht="232" x14ac:dyDescent="0.35">
      <c r="A846">
        <v>2121</v>
      </c>
      <c r="B846" s="9" t="s">
        <v>2122</v>
      </c>
      <c r="C846" s="3" t="s">
        <v>6231</v>
      </c>
      <c r="D846" s="5">
        <v>50000</v>
      </c>
      <c r="E846" s="7">
        <v>1434</v>
      </c>
      <c r="F846" t="s">
        <v>8220</v>
      </c>
      <c r="G846" t="s">
        <v>8239</v>
      </c>
      <c r="H846" t="s">
        <v>8256</v>
      </c>
      <c r="I846" s="11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8280</v>
      </c>
      <c r="O846" s="11">
        <v>3</v>
      </c>
      <c r="P846">
        <v>143.4</v>
      </c>
      <c r="Q846" s="14" t="s">
        <v>8331</v>
      </c>
      <c r="R846" t="s">
        <v>8332</v>
      </c>
      <c r="S846" s="17">
        <v>42716.7424537037</v>
      </c>
      <c r="T846" s="17">
        <v>42746.7424537037</v>
      </c>
    </row>
    <row r="847" spans="1:20" ht="203" x14ac:dyDescent="0.35">
      <c r="A847">
        <v>2122</v>
      </c>
      <c r="B847" s="9" t="s">
        <v>2123</v>
      </c>
      <c r="C847" s="3" t="s">
        <v>6232</v>
      </c>
      <c r="D847" s="5">
        <v>80000</v>
      </c>
      <c r="E847" s="7">
        <v>1431</v>
      </c>
      <c r="F847" t="s">
        <v>8220</v>
      </c>
      <c r="G847" t="s">
        <v>8237</v>
      </c>
      <c r="H847" t="s">
        <v>8255</v>
      </c>
      <c r="I847" s="11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8280</v>
      </c>
      <c r="O847" s="11">
        <v>2</v>
      </c>
      <c r="P847">
        <v>477</v>
      </c>
      <c r="Q847" s="14" t="s">
        <v>8331</v>
      </c>
      <c r="R847" t="s">
        <v>8332</v>
      </c>
      <c r="S847" s="17">
        <v>42712.300567129627</v>
      </c>
      <c r="T847" s="17">
        <v>42742.300567129627</v>
      </c>
    </row>
    <row r="848" spans="1:20" ht="333.5" x14ac:dyDescent="0.35">
      <c r="A848">
        <v>2123</v>
      </c>
      <c r="B848" s="9" t="s">
        <v>2124</v>
      </c>
      <c r="C848" s="3" t="s">
        <v>6233</v>
      </c>
      <c r="D848" s="5">
        <v>500</v>
      </c>
      <c r="E848" s="7">
        <v>1430.06</v>
      </c>
      <c r="F848" t="s">
        <v>8220</v>
      </c>
      <c r="G848" t="s">
        <v>8223</v>
      </c>
      <c r="H848" t="s">
        <v>8245</v>
      </c>
      <c r="I848" s="11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 s="11">
        <v>286</v>
      </c>
      <c r="P848">
        <v>286.01</v>
      </c>
      <c r="Q848" s="14" t="s">
        <v>8331</v>
      </c>
      <c r="R848" t="s">
        <v>8332</v>
      </c>
      <c r="S848" s="17">
        <v>40198.424849537041</v>
      </c>
      <c r="T848" s="17">
        <v>40252.290972222225</v>
      </c>
    </row>
    <row r="849" spans="1:20" ht="275.5" x14ac:dyDescent="0.35">
      <c r="A849">
        <v>2124</v>
      </c>
      <c r="B849" s="9" t="s">
        <v>2125</v>
      </c>
      <c r="C849" s="3" t="s">
        <v>6234</v>
      </c>
      <c r="D849" s="5">
        <v>1100</v>
      </c>
      <c r="E849" s="7">
        <v>1419</v>
      </c>
      <c r="F849" t="s">
        <v>8220</v>
      </c>
      <c r="G849" t="s">
        <v>8223</v>
      </c>
      <c r="H849" t="s">
        <v>8245</v>
      </c>
      <c r="I849" s="11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8280</v>
      </c>
      <c r="O849" s="11">
        <v>129</v>
      </c>
      <c r="P849">
        <v>283.8</v>
      </c>
      <c r="Q849" s="14" t="s">
        <v>8331</v>
      </c>
      <c r="R849" t="s">
        <v>8332</v>
      </c>
      <c r="S849" s="17">
        <v>40464.028182870366</v>
      </c>
      <c r="T849" s="17">
        <v>40512.208333333336</v>
      </c>
    </row>
    <row r="850" spans="1:20" ht="217.5" x14ac:dyDescent="0.35">
      <c r="A850">
        <v>2125</v>
      </c>
      <c r="B850" s="9" t="s">
        <v>2126</v>
      </c>
      <c r="C850" s="3" t="s">
        <v>6235</v>
      </c>
      <c r="D850" s="5">
        <v>60000</v>
      </c>
      <c r="E850" s="7">
        <v>1417</v>
      </c>
      <c r="F850" t="s">
        <v>8220</v>
      </c>
      <c r="G850" t="s">
        <v>8223</v>
      </c>
      <c r="H850" t="s">
        <v>8245</v>
      </c>
      <c r="I850" s="11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8280</v>
      </c>
      <c r="O850" s="11">
        <v>2</v>
      </c>
      <c r="P850">
        <v>52.48</v>
      </c>
      <c r="Q850" s="14" t="s">
        <v>8331</v>
      </c>
      <c r="R850" t="s">
        <v>8332</v>
      </c>
      <c r="S850" s="17">
        <v>42191.023530092592</v>
      </c>
      <c r="T850" s="17">
        <v>42221.023530092592</v>
      </c>
    </row>
    <row r="851" spans="1:20" ht="246.5" x14ac:dyDescent="0.35">
      <c r="A851">
        <v>2126</v>
      </c>
      <c r="B851" s="9" t="s">
        <v>2127</v>
      </c>
      <c r="C851" s="3" t="s">
        <v>6236</v>
      </c>
      <c r="D851" s="5">
        <v>20000</v>
      </c>
      <c r="E851" s="7">
        <v>1416</v>
      </c>
      <c r="F851" t="s">
        <v>8220</v>
      </c>
      <c r="G851" t="s">
        <v>8223</v>
      </c>
      <c r="H851" t="s">
        <v>8245</v>
      </c>
      <c r="I851" s="1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8280</v>
      </c>
      <c r="O851" s="11">
        <v>7</v>
      </c>
      <c r="P851">
        <v>708</v>
      </c>
      <c r="Q851" s="14" t="s">
        <v>8331</v>
      </c>
      <c r="R851" t="s">
        <v>8332</v>
      </c>
      <c r="S851" s="17">
        <v>41951.973229166666</v>
      </c>
      <c r="T851" s="17">
        <v>41981.973229166666</v>
      </c>
    </row>
    <row r="852" spans="1:20" ht="101.5" x14ac:dyDescent="0.35">
      <c r="A852">
        <v>2127</v>
      </c>
      <c r="B852" s="9" t="s">
        <v>2128</v>
      </c>
      <c r="C852" s="3" t="s">
        <v>6237</v>
      </c>
      <c r="D852" s="5">
        <v>28000</v>
      </c>
      <c r="E852" s="7">
        <v>1408</v>
      </c>
      <c r="F852" t="s">
        <v>8220</v>
      </c>
      <c r="G852" t="s">
        <v>8224</v>
      </c>
      <c r="H852" t="s">
        <v>8246</v>
      </c>
      <c r="I852" s="11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8280</v>
      </c>
      <c r="O852" s="11">
        <v>5</v>
      </c>
      <c r="P852">
        <v>5.97</v>
      </c>
      <c r="Q852" s="14" t="s">
        <v>8331</v>
      </c>
      <c r="R852" t="s">
        <v>8332</v>
      </c>
      <c r="S852" s="17">
        <v>42045.50535879629</v>
      </c>
      <c r="T852" s="17">
        <v>42075.463692129633</v>
      </c>
    </row>
    <row r="853" spans="1:20" ht="246.5" x14ac:dyDescent="0.35">
      <c r="A853">
        <v>2128</v>
      </c>
      <c r="B853" s="9" t="s">
        <v>2129</v>
      </c>
      <c r="C853" s="3" t="s">
        <v>6238</v>
      </c>
      <c r="D853" s="5">
        <v>15000</v>
      </c>
      <c r="E853" s="7">
        <v>1405</v>
      </c>
      <c r="F853" t="s">
        <v>8220</v>
      </c>
      <c r="G853" t="s">
        <v>8228</v>
      </c>
      <c r="H853" t="s">
        <v>8250</v>
      </c>
      <c r="I853" s="11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8280</v>
      </c>
      <c r="O853" s="11">
        <v>9</v>
      </c>
      <c r="P853">
        <v>1405</v>
      </c>
      <c r="Q853" s="14" t="s">
        <v>8331</v>
      </c>
      <c r="R853" t="s">
        <v>8332</v>
      </c>
      <c r="S853" s="17">
        <v>41843.772789351853</v>
      </c>
      <c r="T853" s="17">
        <v>41903.772789351853</v>
      </c>
    </row>
    <row r="854" spans="1:20" ht="232" x14ac:dyDescent="0.35">
      <c r="A854">
        <v>2129</v>
      </c>
      <c r="B854" s="9" t="s">
        <v>2130</v>
      </c>
      <c r="C854" s="3" t="s">
        <v>6239</v>
      </c>
      <c r="D854" s="5">
        <v>2000</v>
      </c>
      <c r="E854" s="7">
        <v>1405</v>
      </c>
      <c r="F854" t="s">
        <v>8220</v>
      </c>
      <c r="G854" t="s">
        <v>8223</v>
      </c>
      <c r="H854" t="s">
        <v>8245</v>
      </c>
      <c r="I854" s="11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8280</v>
      </c>
      <c r="O854" s="11">
        <v>70</v>
      </c>
      <c r="P854">
        <v>117.08</v>
      </c>
      <c r="Q854" s="14" t="s">
        <v>8331</v>
      </c>
      <c r="R854" t="s">
        <v>8332</v>
      </c>
      <c r="S854" s="17">
        <v>42409.024305555555</v>
      </c>
      <c r="T854" s="17">
        <v>42439.024305555555</v>
      </c>
    </row>
    <row r="855" spans="1:20" ht="130.5" x14ac:dyDescent="0.35">
      <c r="A855">
        <v>2130</v>
      </c>
      <c r="B855" s="9" t="s">
        <v>2131</v>
      </c>
      <c r="C855" s="3" t="s">
        <v>6240</v>
      </c>
      <c r="D855" s="5">
        <v>42000</v>
      </c>
      <c r="E855" s="7">
        <v>1402</v>
      </c>
      <c r="F855" t="s">
        <v>8220</v>
      </c>
      <c r="G855" t="s">
        <v>8223</v>
      </c>
      <c r="H855" t="s">
        <v>8245</v>
      </c>
      <c r="I855" s="11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8280</v>
      </c>
      <c r="O855" s="11">
        <v>3</v>
      </c>
      <c r="P855">
        <v>350.5</v>
      </c>
      <c r="Q855" s="14" t="s">
        <v>8331</v>
      </c>
      <c r="R855" t="s">
        <v>8332</v>
      </c>
      <c r="S855" s="17">
        <v>41832.086377314816</v>
      </c>
      <c r="T855" s="17">
        <v>41867.086377314816</v>
      </c>
    </row>
    <row r="856" spans="1:20" ht="217.5" x14ac:dyDescent="0.35">
      <c r="A856">
        <v>2131</v>
      </c>
      <c r="B856" s="9" t="s">
        <v>2132</v>
      </c>
      <c r="C856" s="3" t="s">
        <v>6241</v>
      </c>
      <c r="D856" s="5">
        <v>500</v>
      </c>
      <c r="E856" s="7">
        <v>1400</v>
      </c>
      <c r="F856" t="s">
        <v>8220</v>
      </c>
      <c r="G856" t="s">
        <v>8223</v>
      </c>
      <c r="H856" t="s">
        <v>8245</v>
      </c>
      <c r="I856" s="11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8280</v>
      </c>
      <c r="O856" s="11">
        <v>280</v>
      </c>
      <c r="P856">
        <v>466.67</v>
      </c>
      <c r="Q856" s="14" t="s">
        <v>8331</v>
      </c>
      <c r="R856" t="s">
        <v>8332</v>
      </c>
      <c r="S856" s="17">
        <v>42167.207071759258</v>
      </c>
      <c r="T856" s="17">
        <v>42197.207071759258</v>
      </c>
    </row>
    <row r="857" spans="1:20" ht="246.5" x14ac:dyDescent="0.35">
      <c r="A857">
        <v>2132</v>
      </c>
      <c r="B857" s="9" t="s">
        <v>2133</v>
      </c>
      <c r="C857" s="3" t="s">
        <v>6242</v>
      </c>
      <c r="D857" s="5">
        <v>100000</v>
      </c>
      <c r="E857" s="7">
        <v>1398</v>
      </c>
      <c r="F857" t="s">
        <v>8220</v>
      </c>
      <c r="G857" t="s">
        <v>8223</v>
      </c>
      <c r="H857" t="s">
        <v>8245</v>
      </c>
      <c r="I857" s="11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8280</v>
      </c>
      <c r="O857" s="11">
        <v>1</v>
      </c>
      <c r="P857">
        <v>14.12</v>
      </c>
      <c r="Q857" s="14" t="s">
        <v>8331</v>
      </c>
      <c r="R857" t="s">
        <v>8332</v>
      </c>
      <c r="S857" s="17">
        <v>41643.487175925926</v>
      </c>
      <c r="T857" s="17">
        <v>41673.487175925926</v>
      </c>
    </row>
    <row r="858" spans="1:20" ht="246.5" x14ac:dyDescent="0.35">
      <c r="A858">
        <v>2133</v>
      </c>
      <c r="B858" s="9" t="s">
        <v>2134</v>
      </c>
      <c r="C858" s="3" t="s">
        <v>6243</v>
      </c>
      <c r="D858" s="5">
        <v>1000</v>
      </c>
      <c r="E858" s="7">
        <v>1395</v>
      </c>
      <c r="F858" t="s">
        <v>8220</v>
      </c>
      <c r="G858" t="s">
        <v>8223</v>
      </c>
      <c r="H858" t="s">
        <v>8245</v>
      </c>
      <c r="I858" s="11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8280</v>
      </c>
      <c r="O858" s="11">
        <v>140</v>
      </c>
      <c r="P858">
        <v>465</v>
      </c>
      <c r="Q858" s="14" t="s">
        <v>8331</v>
      </c>
      <c r="R858" t="s">
        <v>8332</v>
      </c>
      <c r="S858" s="17">
        <v>40619.097210648149</v>
      </c>
      <c r="T858" s="17">
        <v>40657.290972222225</v>
      </c>
    </row>
    <row r="859" spans="1:20" ht="232" x14ac:dyDescent="0.35">
      <c r="A859">
        <v>2134</v>
      </c>
      <c r="B859" s="9" t="s">
        <v>2135</v>
      </c>
      <c r="C859" s="3" t="s">
        <v>6244</v>
      </c>
      <c r="D859" s="5">
        <v>6000</v>
      </c>
      <c r="E859" s="7">
        <v>1395</v>
      </c>
      <c r="F859" t="s">
        <v>8220</v>
      </c>
      <c r="G859" t="s">
        <v>8223</v>
      </c>
      <c r="H859" t="s">
        <v>8245</v>
      </c>
      <c r="I859" s="11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8280</v>
      </c>
      <c r="O859" s="11">
        <v>23</v>
      </c>
      <c r="P859">
        <v>465</v>
      </c>
      <c r="Q859" s="14" t="s">
        <v>8331</v>
      </c>
      <c r="R859" t="s">
        <v>8332</v>
      </c>
      <c r="S859" s="17">
        <v>41361.886469907404</v>
      </c>
      <c r="T859" s="17">
        <v>41391.886469907404</v>
      </c>
    </row>
    <row r="860" spans="1:20" ht="232" x14ac:dyDescent="0.35">
      <c r="A860">
        <v>2135</v>
      </c>
      <c r="B860" s="9" t="s">
        <v>2136</v>
      </c>
      <c r="C860" s="3" t="s">
        <v>6245</v>
      </c>
      <c r="D860" s="5">
        <v>5000</v>
      </c>
      <c r="E860" s="7">
        <v>1391</v>
      </c>
      <c r="F860" t="s">
        <v>8220</v>
      </c>
      <c r="G860" t="s">
        <v>8223</v>
      </c>
      <c r="H860" t="s">
        <v>8245</v>
      </c>
      <c r="I860" s="11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8280</v>
      </c>
      <c r="O860" s="11">
        <v>28</v>
      </c>
      <c r="P860">
        <v>63.23</v>
      </c>
      <c r="Q860" s="14" t="s">
        <v>8331</v>
      </c>
      <c r="R860" t="s">
        <v>8332</v>
      </c>
      <c r="S860" s="17">
        <v>41156.963344907403</v>
      </c>
      <c r="T860" s="17">
        <v>41186.963344907403</v>
      </c>
    </row>
    <row r="861" spans="1:20" ht="246.5" x14ac:dyDescent="0.35">
      <c r="A861">
        <v>2136</v>
      </c>
      <c r="B861" s="9" t="s">
        <v>2137</v>
      </c>
      <c r="C861" s="3" t="s">
        <v>6246</v>
      </c>
      <c r="D861" s="5">
        <v>80000</v>
      </c>
      <c r="E861" s="7">
        <v>1390</v>
      </c>
      <c r="F861" t="s">
        <v>8220</v>
      </c>
      <c r="G861" t="s">
        <v>8223</v>
      </c>
      <c r="H861" t="s">
        <v>8245</v>
      </c>
      <c r="I861" s="1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8280</v>
      </c>
      <c r="O861" s="11">
        <v>2</v>
      </c>
      <c r="P861">
        <v>347.5</v>
      </c>
      <c r="Q861" s="14" t="s">
        <v>8331</v>
      </c>
      <c r="R861" t="s">
        <v>8332</v>
      </c>
      <c r="S861" s="17">
        <v>41536.509097222224</v>
      </c>
      <c r="T861" s="17">
        <v>41566.509097222224</v>
      </c>
    </row>
    <row r="862" spans="1:20" ht="188.5" x14ac:dyDescent="0.35">
      <c r="A862">
        <v>2137</v>
      </c>
      <c r="B862" s="9" t="s">
        <v>2138</v>
      </c>
      <c r="C862" s="3" t="s">
        <v>6247</v>
      </c>
      <c r="D862" s="5">
        <v>50000</v>
      </c>
      <c r="E862" s="7">
        <v>1389</v>
      </c>
      <c r="F862" t="s">
        <v>8220</v>
      </c>
      <c r="G862" t="s">
        <v>8228</v>
      </c>
      <c r="H862" t="s">
        <v>8250</v>
      </c>
      <c r="I862" s="11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8280</v>
      </c>
      <c r="O862" s="11">
        <v>3</v>
      </c>
      <c r="P862">
        <v>2.6</v>
      </c>
      <c r="Q862" s="14" t="s">
        <v>8331</v>
      </c>
      <c r="R862" t="s">
        <v>8332</v>
      </c>
      <c r="S862" s="17">
        <v>41948.771168981482</v>
      </c>
      <c r="T862" s="17">
        <v>41978.771168981482</v>
      </c>
    </row>
    <row r="863" spans="1:20" ht="188.5" x14ac:dyDescent="0.35">
      <c r="A863">
        <v>2138</v>
      </c>
      <c r="B863" s="9" t="s">
        <v>2139</v>
      </c>
      <c r="C863" s="3" t="s">
        <v>6248</v>
      </c>
      <c r="D863" s="5">
        <v>1000</v>
      </c>
      <c r="E863" s="7">
        <v>1387</v>
      </c>
      <c r="F863" t="s">
        <v>8220</v>
      </c>
      <c r="G863" t="s">
        <v>8224</v>
      </c>
      <c r="H863" t="s">
        <v>8246</v>
      </c>
      <c r="I863" s="11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8280</v>
      </c>
      <c r="O863" s="11">
        <v>139</v>
      </c>
      <c r="P863">
        <v>115.58</v>
      </c>
      <c r="Q863" s="14" t="s">
        <v>8331</v>
      </c>
      <c r="R863" t="s">
        <v>8332</v>
      </c>
      <c r="S863" s="17">
        <v>41557.013182870374</v>
      </c>
      <c r="T863" s="17">
        <v>41587.054849537039</v>
      </c>
    </row>
    <row r="864" spans="1:20" ht="290" x14ac:dyDescent="0.35">
      <c r="A864">
        <v>2139</v>
      </c>
      <c r="B864" s="9" t="s">
        <v>2140</v>
      </c>
      <c r="C864" s="3" t="s">
        <v>6249</v>
      </c>
      <c r="D864" s="5">
        <v>30000</v>
      </c>
      <c r="E864" s="7">
        <v>1384</v>
      </c>
      <c r="F864" t="s">
        <v>8220</v>
      </c>
      <c r="G864" t="s">
        <v>8223</v>
      </c>
      <c r="H864" t="s">
        <v>8245</v>
      </c>
      <c r="I864" s="11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8280</v>
      </c>
      <c r="O864" s="11">
        <v>5</v>
      </c>
      <c r="P864">
        <v>24.71</v>
      </c>
      <c r="Q864" s="14" t="s">
        <v>8331</v>
      </c>
      <c r="R864" t="s">
        <v>8332</v>
      </c>
      <c r="S864" s="17">
        <v>42647.750092592592</v>
      </c>
      <c r="T864" s="17">
        <v>42677.750092592592</v>
      </c>
    </row>
    <row r="865" spans="1:20" ht="261" x14ac:dyDescent="0.35">
      <c r="A865">
        <v>2140</v>
      </c>
      <c r="B865" s="9" t="s">
        <v>2141</v>
      </c>
      <c r="C865" s="3" t="s">
        <v>6250</v>
      </c>
      <c r="D865" s="5">
        <v>500000</v>
      </c>
      <c r="E865" s="7">
        <v>1382</v>
      </c>
      <c r="F865" t="s">
        <v>8220</v>
      </c>
      <c r="G865" t="s">
        <v>8223</v>
      </c>
      <c r="H865" t="s">
        <v>8245</v>
      </c>
      <c r="I865" s="11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8280</v>
      </c>
      <c r="O865" s="11">
        <v>0</v>
      </c>
      <c r="P865">
        <v>125.64</v>
      </c>
      <c r="Q865" s="14" t="s">
        <v>8331</v>
      </c>
      <c r="R865" t="s">
        <v>8332</v>
      </c>
      <c r="S865" s="17">
        <v>41255.833611111113</v>
      </c>
      <c r="T865" s="17">
        <v>41285.833611111113</v>
      </c>
    </row>
    <row r="866" spans="1:20" ht="275.5" x14ac:dyDescent="0.35">
      <c r="A866">
        <v>2141</v>
      </c>
      <c r="B866" s="9" t="s">
        <v>2142</v>
      </c>
      <c r="C866" s="3" t="s">
        <v>6251</v>
      </c>
      <c r="D866" s="5">
        <v>15000</v>
      </c>
      <c r="E866" s="7">
        <v>1381</v>
      </c>
      <c r="F866" t="s">
        <v>8220</v>
      </c>
      <c r="G866" t="s">
        <v>8223</v>
      </c>
      <c r="H866" t="s">
        <v>8245</v>
      </c>
      <c r="I866" s="11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8280</v>
      </c>
      <c r="O866" s="11">
        <v>9</v>
      </c>
      <c r="P866">
        <v>0</v>
      </c>
      <c r="Q866" s="14" t="s">
        <v>8331</v>
      </c>
      <c r="R866" t="s">
        <v>8332</v>
      </c>
      <c r="S866" s="17">
        <v>41927.235636574071</v>
      </c>
      <c r="T866" s="17">
        <v>41957.277303240742</v>
      </c>
    </row>
    <row r="867" spans="1:20" ht="261" x14ac:dyDescent="0.35">
      <c r="A867">
        <v>2142</v>
      </c>
      <c r="B867" s="9" t="s">
        <v>2143</v>
      </c>
      <c r="C867" s="3" t="s">
        <v>6252</v>
      </c>
      <c r="D867" s="5">
        <v>10500</v>
      </c>
      <c r="E867" s="7">
        <v>1374.16</v>
      </c>
      <c r="F867" t="s">
        <v>8220</v>
      </c>
      <c r="G867" t="s">
        <v>8235</v>
      </c>
      <c r="H867" t="s">
        <v>8248</v>
      </c>
      <c r="I867" s="11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 s="11">
        <v>13</v>
      </c>
      <c r="P867">
        <v>114.51</v>
      </c>
      <c r="Q867" s="14" t="s">
        <v>8331</v>
      </c>
      <c r="R867" t="s">
        <v>8332</v>
      </c>
      <c r="S867" s="17">
        <v>42340.701504629629</v>
      </c>
      <c r="T867" s="17">
        <v>42368.701504629629</v>
      </c>
    </row>
    <row r="868" spans="1:20" ht="261" x14ac:dyDescent="0.35">
      <c r="A868">
        <v>2143</v>
      </c>
      <c r="B868" s="9" t="s">
        <v>2144</v>
      </c>
      <c r="C868" s="3" t="s">
        <v>6253</v>
      </c>
      <c r="D868" s="5">
        <v>2000</v>
      </c>
      <c r="E868" s="7">
        <v>1373.24</v>
      </c>
      <c r="F868" t="s">
        <v>8220</v>
      </c>
      <c r="G868" t="s">
        <v>8223</v>
      </c>
      <c r="H868" t="s">
        <v>8245</v>
      </c>
      <c r="I868" s="11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8280</v>
      </c>
      <c r="O868" s="11">
        <v>69</v>
      </c>
      <c r="P868">
        <v>274.64999999999998</v>
      </c>
      <c r="Q868" s="14" t="s">
        <v>8331</v>
      </c>
      <c r="R868" t="s">
        <v>8332</v>
      </c>
      <c r="S868" s="17">
        <v>40332.886712962965</v>
      </c>
      <c r="T868" s="17">
        <v>40380.791666666664</v>
      </c>
    </row>
    <row r="869" spans="1:20" ht="203" x14ac:dyDescent="0.35">
      <c r="A869">
        <v>2144</v>
      </c>
      <c r="B869" s="9" t="s">
        <v>2145</v>
      </c>
      <c r="C869" s="3" t="s">
        <v>6254</v>
      </c>
      <c r="D869" s="5">
        <v>35500</v>
      </c>
      <c r="E869" s="7">
        <v>1370</v>
      </c>
      <c r="F869" t="s">
        <v>8220</v>
      </c>
      <c r="G869" t="s">
        <v>8223</v>
      </c>
      <c r="H869" t="s">
        <v>8245</v>
      </c>
      <c r="I869" s="11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8280</v>
      </c>
      <c r="O869" s="11">
        <v>4</v>
      </c>
      <c r="P869">
        <v>57.08</v>
      </c>
      <c r="Q869" s="14" t="s">
        <v>8331</v>
      </c>
      <c r="R869" t="s">
        <v>8332</v>
      </c>
      <c r="S869" s="17">
        <v>41499.546759259261</v>
      </c>
      <c r="T869" s="17">
        <v>41531.546759259261</v>
      </c>
    </row>
    <row r="870" spans="1:20" ht="246.5" x14ac:dyDescent="0.35">
      <c r="A870">
        <v>2145</v>
      </c>
      <c r="B870" s="9" t="s">
        <v>2146</v>
      </c>
      <c r="C870" s="3" t="s">
        <v>6255</v>
      </c>
      <c r="D870" s="5">
        <v>15000</v>
      </c>
      <c r="E870" s="7">
        <v>1367</v>
      </c>
      <c r="F870" t="s">
        <v>8220</v>
      </c>
      <c r="G870" t="s">
        <v>8223</v>
      </c>
      <c r="H870" t="s">
        <v>8245</v>
      </c>
      <c r="I870" s="11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8280</v>
      </c>
      <c r="O870" s="11">
        <v>9</v>
      </c>
      <c r="P870">
        <v>15.36</v>
      </c>
      <c r="Q870" s="14" t="s">
        <v>8331</v>
      </c>
      <c r="R870" t="s">
        <v>8332</v>
      </c>
      <c r="S870" s="17">
        <v>41575.237430555557</v>
      </c>
      <c r="T870" s="17">
        <v>41605.279097222221</v>
      </c>
    </row>
    <row r="871" spans="1:20" ht="290" x14ac:dyDescent="0.35">
      <c r="A871">
        <v>2146</v>
      </c>
      <c r="B871" s="9" t="s">
        <v>2147</v>
      </c>
      <c r="C871" s="3" t="s">
        <v>6256</v>
      </c>
      <c r="D871" s="5">
        <v>5000</v>
      </c>
      <c r="E871" s="7">
        <v>1366</v>
      </c>
      <c r="F871" t="s">
        <v>8220</v>
      </c>
      <c r="G871" t="s">
        <v>8223</v>
      </c>
      <c r="H871" t="s">
        <v>8245</v>
      </c>
      <c r="I871" s="1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8280</v>
      </c>
      <c r="O871" s="11">
        <v>27</v>
      </c>
      <c r="P871">
        <v>1366</v>
      </c>
      <c r="Q871" s="14" t="s">
        <v>8331</v>
      </c>
      <c r="R871" t="s">
        <v>8332</v>
      </c>
      <c r="S871" s="17">
        <v>42397.679513888885</v>
      </c>
      <c r="T871" s="17">
        <v>42411.679513888885</v>
      </c>
    </row>
    <row r="872" spans="1:20" ht="72.5" x14ac:dyDescent="0.35">
      <c r="A872">
        <v>2147</v>
      </c>
      <c r="B872" s="9" t="s">
        <v>2148</v>
      </c>
      <c r="C872" s="3" t="s">
        <v>6257</v>
      </c>
      <c r="D872" s="5">
        <v>390000</v>
      </c>
      <c r="E872" s="7">
        <v>1366</v>
      </c>
      <c r="F872" t="s">
        <v>8220</v>
      </c>
      <c r="G872" t="s">
        <v>8223</v>
      </c>
      <c r="H872" t="s">
        <v>8245</v>
      </c>
      <c r="I872" s="11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8280</v>
      </c>
      <c r="O872" s="11">
        <v>0</v>
      </c>
      <c r="P872">
        <v>24.84</v>
      </c>
      <c r="Q872" s="14" t="s">
        <v>8331</v>
      </c>
      <c r="R872" t="s">
        <v>8332</v>
      </c>
      <c r="S872" s="17">
        <v>41927.295694444445</v>
      </c>
      <c r="T872" s="17">
        <v>41959.337361111116</v>
      </c>
    </row>
    <row r="873" spans="1:20" ht="232" x14ac:dyDescent="0.35">
      <c r="A873">
        <v>2148</v>
      </c>
      <c r="B873" s="9" t="s">
        <v>2149</v>
      </c>
      <c r="C873" s="3" t="s">
        <v>6258</v>
      </c>
      <c r="D873" s="5">
        <v>100</v>
      </c>
      <c r="E873" s="7">
        <v>1365</v>
      </c>
      <c r="F873" t="s">
        <v>8220</v>
      </c>
      <c r="G873" t="s">
        <v>8224</v>
      </c>
      <c r="H873" t="s">
        <v>8246</v>
      </c>
      <c r="I873" s="11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8280</v>
      </c>
      <c r="O873" s="11">
        <v>1365</v>
      </c>
      <c r="P873">
        <v>682.5</v>
      </c>
      <c r="Q873" s="14" t="s">
        <v>8331</v>
      </c>
      <c r="R873" t="s">
        <v>8332</v>
      </c>
      <c r="S873" s="17">
        <v>42066.733587962968</v>
      </c>
      <c r="T873" s="17">
        <v>42096.691921296297</v>
      </c>
    </row>
    <row r="874" spans="1:20" ht="261" x14ac:dyDescent="0.35">
      <c r="A874">
        <v>2149</v>
      </c>
      <c r="B874" s="9" t="s">
        <v>2150</v>
      </c>
      <c r="C874" s="3" t="s">
        <v>6259</v>
      </c>
      <c r="D874" s="5">
        <v>2000</v>
      </c>
      <c r="E874" s="7">
        <v>1364</v>
      </c>
      <c r="F874" t="s">
        <v>8220</v>
      </c>
      <c r="G874" t="s">
        <v>8223</v>
      </c>
      <c r="H874" t="s">
        <v>8245</v>
      </c>
      <c r="I874" s="11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8280</v>
      </c>
      <c r="O874" s="11">
        <v>68</v>
      </c>
      <c r="P874">
        <v>0</v>
      </c>
      <c r="Q874" s="14" t="s">
        <v>8331</v>
      </c>
      <c r="R874" t="s">
        <v>8332</v>
      </c>
      <c r="S874" s="17">
        <v>40355.024953703702</v>
      </c>
      <c r="T874" s="17">
        <v>40390</v>
      </c>
    </row>
    <row r="875" spans="1:20" ht="87" x14ac:dyDescent="0.35">
      <c r="A875">
        <v>2150</v>
      </c>
      <c r="B875" s="9" t="s">
        <v>2151</v>
      </c>
      <c r="C875" s="3" t="s">
        <v>6260</v>
      </c>
      <c r="D875" s="5">
        <v>50000</v>
      </c>
      <c r="E875" s="7">
        <v>1362</v>
      </c>
      <c r="F875" t="s">
        <v>8220</v>
      </c>
      <c r="G875" t="s">
        <v>8233</v>
      </c>
      <c r="H875" t="s">
        <v>8253</v>
      </c>
      <c r="I875" s="11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8280</v>
      </c>
      <c r="O875" s="11">
        <v>3</v>
      </c>
      <c r="P875">
        <v>340.5</v>
      </c>
      <c r="Q875" s="14" t="s">
        <v>8331</v>
      </c>
      <c r="R875" t="s">
        <v>8332</v>
      </c>
      <c r="S875" s="17">
        <v>42534.284710648149</v>
      </c>
      <c r="T875" s="17">
        <v>42564.284710648149</v>
      </c>
    </row>
    <row r="876" spans="1:20" ht="232" x14ac:dyDescent="0.35">
      <c r="A876">
        <v>2151</v>
      </c>
      <c r="B876" s="9" t="s">
        <v>2152</v>
      </c>
      <c r="C876" s="3" t="s">
        <v>6261</v>
      </c>
      <c r="D876" s="5">
        <v>45000</v>
      </c>
      <c r="E876" s="7">
        <v>1361</v>
      </c>
      <c r="F876" t="s">
        <v>8220</v>
      </c>
      <c r="G876" t="s">
        <v>8223</v>
      </c>
      <c r="H876" t="s">
        <v>8245</v>
      </c>
      <c r="I876" s="11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8280</v>
      </c>
      <c r="O876" s="11">
        <v>3</v>
      </c>
      <c r="P876">
        <v>226.83</v>
      </c>
      <c r="Q876" s="14" t="s">
        <v>8331</v>
      </c>
      <c r="R876" t="s">
        <v>8332</v>
      </c>
      <c r="S876" s="17">
        <v>42520.847384259265</v>
      </c>
      <c r="T876" s="17">
        <v>42550.847384259265</v>
      </c>
    </row>
    <row r="877" spans="1:20" ht="261" x14ac:dyDescent="0.35">
      <c r="A877">
        <v>2152</v>
      </c>
      <c r="B877" s="9" t="s">
        <v>2153</v>
      </c>
      <c r="C877" s="3" t="s">
        <v>6262</v>
      </c>
      <c r="D877" s="5">
        <v>30000</v>
      </c>
      <c r="E877" s="7">
        <v>1360</v>
      </c>
      <c r="F877" t="s">
        <v>8220</v>
      </c>
      <c r="G877" t="s">
        <v>8223</v>
      </c>
      <c r="H877" t="s">
        <v>8245</v>
      </c>
      <c r="I877" s="11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8280</v>
      </c>
      <c r="O877" s="11">
        <v>5</v>
      </c>
      <c r="P877">
        <v>340</v>
      </c>
      <c r="Q877" s="14" t="s">
        <v>8331</v>
      </c>
      <c r="R877" t="s">
        <v>8332</v>
      </c>
      <c r="S877" s="17">
        <v>41683.832280092596</v>
      </c>
      <c r="T877" s="17">
        <v>41713.790613425925</v>
      </c>
    </row>
    <row r="878" spans="1:20" ht="232" x14ac:dyDescent="0.35">
      <c r="A878">
        <v>2153</v>
      </c>
      <c r="B878" s="9" t="s">
        <v>2154</v>
      </c>
      <c r="C878" s="3" t="s">
        <v>6263</v>
      </c>
      <c r="D878" s="5">
        <v>372625</v>
      </c>
      <c r="E878" s="7">
        <v>1360</v>
      </c>
      <c r="F878" t="s">
        <v>8220</v>
      </c>
      <c r="G878" t="s">
        <v>8223</v>
      </c>
      <c r="H878" t="s">
        <v>8245</v>
      </c>
      <c r="I878" s="11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8280</v>
      </c>
      <c r="O878" s="11">
        <v>0</v>
      </c>
      <c r="P878">
        <v>340</v>
      </c>
      <c r="Q878" s="14" t="s">
        <v>8331</v>
      </c>
      <c r="R878" t="s">
        <v>8332</v>
      </c>
      <c r="S878" s="17">
        <v>41974.911087962959</v>
      </c>
      <c r="T878" s="17">
        <v>42014.332638888889</v>
      </c>
    </row>
    <row r="879" spans="1:20" ht="145" x14ac:dyDescent="0.35">
      <c r="A879">
        <v>2154</v>
      </c>
      <c r="B879" s="9" t="s">
        <v>2155</v>
      </c>
      <c r="C879" s="3" t="s">
        <v>6264</v>
      </c>
      <c r="D879" s="5">
        <v>250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8280</v>
      </c>
      <c r="O879" s="11">
        <v>540</v>
      </c>
      <c r="P879">
        <v>675.5</v>
      </c>
      <c r="Q879" s="14" t="s">
        <v>8331</v>
      </c>
      <c r="R879" t="s">
        <v>8332</v>
      </c>
      <c r="S879" s="17">
        <v>41647.632256944446</v>
      </c>
      <c r="T879" s="17">
        <v>41667.632256944446</v>
      </c>
    </row>
    <row r="880" spans="1:20" ht="203" x14ac:dyDescent="0.35">
      <c r="A880">
        <v>2155</v>
      </c>
      <c r="B880" s="9" t="s">
        <v>2156</v>
      </c>
      <c r="C880" s="3" t="s">
        <v>6265</v>
      </c>
      <c r="D880" s="5">
        <v>5000</v>
      </c>
      <c r="E880" s="7">
        <v>1351</v>
      </c>
      <c r="F880" t="s">
        <v>8220</v>
      </c>
      <c r="G880" t="s">
        <v>8224</v>
      </c>
      <c r="H880" t="s">
        <v>8246</v>
      </c>
      <c r="I880" s="11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8280</v>
      </c>
      <c r="O880" s="11">
        <v>27</v>
      </c>
      <c r="P880">
        <v>270.2</v>
      </c>
      <c r="Q880" s="14" t="s">
        <v>8331</v>
      </c>
      <c r="R880" t="s">
        <v>8332</v>
      </c>
      <c r="S880" s="17">
        <v>42430.747511574074</v>
      </c>
      <c r="T880" s="17">
        <v>42460.70584490741</v>
      </c>
    </row>
    <row r="881" spans="1:20" ht="188.5" x14ac:dyDescent="0.35">
      <c r="A881">
        <v>2156</v>
      </c>
      <c r="B881" s="9" t="s">
        <v>2157</v>
      </c>
      <c r="C881" s="3" t="s">
        <v>6266</v>
      </c>
      <c r="D881" s="5">
        <v>56000</v>
      </c>
      <c r="E881" s="7">
        <v>1351</v>
      </c>
      <c r="F881" t="s">
        <v>8220</v>
      </c>
      <c r="G881" t="s">
        <v>8223</v>
      </c>
      <c r="H881" t="s">
        <v>8245</v>
      </c>
      <c r="I881" s="1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8280</v>
      </c>
      <c r="O881" s="11">
        <v>2</v>
      </c>
      <c r="P881">
        <v>16.28</v>
      </c>
      <c r="Q881" s="14" t="s">
        <v>8331</v>
      </c>
      <c r="R881" t="s">
        <v>8332</v>
      </c>
      <c r="S881" s="17">
        <v>41488.85423611111</v>
      </c>
      <c r="T881" s="17">
        <v>41533.85423611111</v>
      </c>
    </row>
    <row r="882" spans="1:20" ht="130.5" x14ac:dyDescent="0.35">
      <c r="A882">
        <v>2157</v>
      </c>
      <c r="B882" s="9" t="s">
        <v>2158</v>
      </c>
      <c r="C882" s="3" t="s">
        <v>6267</v>
      </c>
      <c r="D882" s="5">
        <v>75000</v>
      </c>
      <c r="E882" s="7">
        <v>1346.11</v>
      </c>
      <c r="F882" t="s">
        <v>8220</v>
      </c>
      <c r="G882" t="s">
        <v>8223</v>
      </c>
      <c r="H882" t="s">
        <v>8245</v>
      </c>
      <c r="I882" s="11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8280</v>
      </c>
      <c r="O882" s="11">
        <v>2</v>
      </c>
      <c r="P882">
        <v>23.62</v>
      </c>
      <c r="Q882" s="14" t="s">
        <v>8331</v>
      </c>
      <c r="R882" t="s">
        <v>8332</v>
      </c>
      <c r="S882" s="17">
        <v>42694.98128472222</v>
      </c>
      <c r="T882" s="17">
        <v>42727.332638888889</v>
      </c>
    </row>
    <row r="883" spans="1:20" ht="246.5" x14ac:dyDescent="0.35">
      <c r="A883">
        <v>2158</v>
      </c>
      <c r="B883" s="9" t="s">
        <v>2159</v>
      </c>
      <c r="C883" s="3" t="s">
        <v>6268</v>
      </c>
      <c r="D883" s="5">
        <v>300000</v>
      </c>
      <c r="E883" s="7">
        <v>1345</v>
      </c>
      <c r="F883" t="s">
        <v>8220</v>
      </c>
      <c r="G883" t="s">
        <v>8223</v>
      </c>
      <c r="H883" t="s">
        <v>8245</v>
      </c>
      <c r="I883" s="11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8280</v>
      </c>
      <c r="O883" s="11">
        <v>0</v>
      </c>
      <c r="P883">
        <v>4.32</v>
      </c>
      <c r="Q883" s="14" t="s">
        <v>8331</v>
      </c>
      <c r="R883" t="s">
        <v>8332</v>
      </c>
      <c r="S883" s="17">
        <v>41264.853865740741</v>
      </c>
      <c r="T883" s="17">
        <v>41309.853865740741</v>
      </c>
    </row>
    <row r="884" spans="1:20" ht="290" x14ac:dyDescent="0.35">
      <c r="A884">
        <v>2159</v>
      </c>
      <c r="B884" s="9" t="s">
        <v>2160</v>
      </c>
      <c r="C884" s="3" t="s">
        <v>6269</v>
      </c>
      <c r="D884" s="5">
        <v>3600</v>
      </c>
      <c r="E884" s="7">
        <v>1342.01</v>
      </c>
      <c r="F884" t="s">
        <v>8220</v>
      </c>
      <c r="G884" t="s">
        <v>8223</v>
      </c>
      <c r="H884" t="s">
        <v>8245</v>
      </c>
      <c r="I884" s="11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8280</v>
      </c>
      <c r="O884" s="11">
        <v>37</v>
      </c>
      <c r="P884">
        <v>671.01</v>
      </c>
      <c r="Q884" s="14" t="s">
        <v>8331</v>
      </c>
      <c r="R884" t="s">
        <v>8332</v>
      </c>
      <c r="S884" s="17">
        <v>40710.731180555551</v>
      </c>
      <c r="T884" s="17">
        <v>40740.731180555551</v>
      </c>
    </row>
    <row r="885" spans="1:20" ht="217.5" x14ac:dyDescent="0.35">
      <c r="A885">
        <v>2160</v>
      </c>
      <c r="B885" s="9" t="s">
        <v>2161</v>
      </c>
      <c r="C885" s="3" t="s">
        <v>6270</v>
      </c>
      <c r="D885" s="5">
        <v>10000</v>
      </c>
      <c r="E885" s="7">
        <v>1336</v>
      </c>
      <c r="F885" t="s">
        <v>8220</v>
      </c>
      <c r="G885" t="s">
        <v>8223</v>
      </c>
      <c r="H885" t="s">
        <v>8245</v>
      </c>
      <c r="I885" s="11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8280</v>
      </c>
      <c r="O885" s="11">
        <v>13</v>
      </c>
      <c r="P885">
        <v>83.5</v>
      </c>
      <c r="Q885" s="14" t="s">
        <v>8331</v>
      </c>
      <c r="R885" t="s">
        <v>8332</v>
      </c>
      <c r="S885" s="17">
        <v>41018.711863425924</v>
      </c>
      <c r="T885" s="17">
        <v>41048.711863425924</v>
      </c>
    </row>
    <row r="886" spans="1:20" ht="232" x14ac:dyDescent="0.35">
      <c r="A886">
        <v>2401</v>
      </c>
      <c r="B886" s="9" t="s">
        <v>2402</v>
      </c>
      <c r="C886" s="3" t="s">
        <v>6511</v>
      </c>
      <c r="D886" s="5">
        <v>28000</v>
      </c>
      <c r="E886" s="7">
        <v>903.14</v>
      </c>
      <c r="F886" t="s">
        <v>8220</v>
      </c>
      <c r="G886" t="s">
        <v>8223</v>
      </c>
      <c r="H886" t="s">
        <v>8245</v>
      </c>
      <c r="I886" s="11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8282</v>
      </c>
      <c r="O886" s="11">
        <v>3</v>
      </c>
      <c r="P886">
        <v>100.35</v>
      </c>
      <c r="Q886" s="14" t="s">
        <v>8334</v>
      </c>
      <c r="R886" t="s">
        <v>8335</v>
      </c>
      <c r="S886" s="17">
        <v>42374.822870370372</v>
      </c>
      <c r="T886" s="17">
        <v>42434.822870370372</v>
      </c>
    </row>
    <row r="887" spans="1:20" ht="101.5" x14ac:dyDescent="0.35">
      <c r="A887">
        <v>2402</v>
      </c>
      <c r="B887" s="9" t="s">
        <v>2403</v>
      </c>
      <c r="C887" s="3" t="s">
        <v>6512</v>
      </c>
      <c r="D887" s="5">
        <v>12000</v>
      </c>
      <c r="E887" s="7">
        <v>900</v>
      </c>
      <c r="F887" t="s">
        <v>8220</v>
      </c>
      <c r="G887" t="s">
        <v>8223</v>
      </c>
      <c r="H887" t="s">
        <v>8245</v>
      </c>
      <c r="I887" s="11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8282</v>
      </c>
      <c r="O887" s="11">
        <v>8</v>
      </c>
      <c r="P887">
        <v>900</v>
      </c>
      <c r="Q887" s="14" t="s">
        <v>8334</v>
      </c>
      <c r="R887" t="s">
        <v>8335</v>
      </c>
      <c r="S887" s="17">
        <v>42107.679756944446</v>
      </c>
      <c r="T887" s="17">
        <v>42137.679756944446</v>
      </c>
    </row>
    <row r="888" spans="1:20" ht="232" x14ac:dyDescent="0.35">
      <c r="A888">
        <v>2403</v>
      </c>
      <c r="B888" s="9" t="s">
        <v>2404</v>
      </c>
      <c r="C888" s="3" t="s">
        <v>6513</v>
      </c>
      <c r="D888" s="5">
        <v>1200</v>
      </c>
      <c r="E888" s="7">
        <v>900</v>
      </c>
      <c r="F888" t="s">
        <v>8220</v>
      </c>
      <c r="G888" t="s">
        <v>8224</v>
      </c>
      <c r="H888" t="s">
        <v>8246</v>
      </c>
      <c r="I888" s="11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8282</v>
      </c>
      <c r="O888" s="11">
        <v>75</v>
      </c>
      <c r="P888">
        <v>75</v>
      </c>
      <c r="Q888" s="14" t="s">
        <v>8334</v>
      </c>
      <c r="R888" t="s">
        <v>8335</v>
      </c>
      <c r="S888" s="17">
        <v>42399.882615740738</v>
      </c>
      <c r="T888" s="17">
        <v>42459.840949074074</v>
      </c>
    </row>
    <row r="889" spans="1:20" ht="275.5" x14ac:dyDescent="0.35">
      <c r="A889">
        <v>2404</v>
      </c>
      <c r="B889" s="9" t="s">
        <v>2405</v>
      </c>
      <c r="C889" s="3" t="s">
        <v>6514</v>
      </c>
      <c r="D889" s="5">
        <v>15000</v>
      </c>
      <c r="E889" s="7">
        <v>898</v>
      </c>
      <c r="F889" t="s">
        <v>8220</v>
      </c>
      <c r="G889" t="s">
        <v>8223</v>
      </c>
      <c r="H889" t="s">
        <v>8245</v>
      </c>
      <c r="I889" s="11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8282</v>
      </c>
      <c r="O889" s="11">
        <v>6</v>
      </c>
      <c r="P889">
        <v>0</v>
      </c>
      <c r="Q889" s="14" t="s">
        <v>8334</v>
      </c>
      <c r="R889" t="s">
        <v>8335</v>
      </c>
      <c r="S889" s="17">
        <v>42342.03943287037</v>
      </c>
      <c r="T889" s="17">
        <v>42372.03943287037</v>
      </c>
    </row>
    <row r="890" spans="1:20" ht="174" x14ac:dyDescent="0.35">
      <c r="A890">
        <v>2405</v>
      </c>
      <c r="B890" s="9" t="s">
        <v>2406</v>
      </c>
      <c r="C890" s="3" t="s">
        <v>6515</v>
      </c>
      <c r="D890" s="5">
        <v>5000</v>
      </c>
      <c r="E890" s="7">
        <v>895</v>
      </c>
      <c r="F890" t="s">
        <v>8220</v>
      </c>
      <c r="G890" t="s">
        <v>8223</v>
      </c>
      <c r="H890" t="s">
        <v>8245</v>
      </c>
      <c r="I890" s="11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8282</v>
      </c>
      <c r="O890" s="11">
        <v>18</v>
      </c>
      <c r="P890">
        <v>44.75</v>
      </c>
      <c r="Q890" s="14" t="s">
        <v>8334</v>
      </c>
      <c r="R890" t="s">
        <v>8335</v>
      </c>
      <c r="S890" s="17">
        <v>42595.585358796292</v>
      </c>
      <c r="T890" s="17">
        <v>42616.585358796292</v>
      </c>
    </row>
    <row r="891" spans="1:20" ht="232" x14ac:dyDescent="0.35">
      <c r="A891">
        <v>2406</v>
      </c>
      <c r="B891" s="9" t="s">
        <v>2407</v>
      </c>
      <c r="C891" s="3" t="s">
        <v>6516</v>
      </c>
      <c r="D891" s="5">
        <v>3250</v>
      </c>
      <c r="E891" s="7">
        <v>895</v>
      </c>
      <c r="F891" t="s">
        <v>8220</v>
      </c>
      <c r="G891" t="s">
        <v>8223</v>
      </c>
      <c r="H891" t="s">
        <v>8245</v>
      </c>
      <c r="I891" s="1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8282</v>
      </c>
      <c r="O891" s="11">
        <v>28</v>
      </c>
      <c r="P891">
        <v>55.94</v>
      </c>
      <c r="Q891" s="14" t="s">
        <v>8334</v>
      </c>
      <c r="R891" t="s">
        <v>8335</v>
      </c>
      <c r="S891" s="17">
        <v>41983.110995370371</v>
      </c>
      <c r="T891" s="17">
        <v>42023.110995370371</v>
      </c>
    </row>
    <row r="892" spans="1:20" ht="246.5" x14ac:dyDescent="0.35">
      <c r="A892">
        <v>2407</v>
      </c>
      <c r="B892" s="9" t="s">
        <v>2408</v>
      </c>
      <c r="C892" s="3" t="s">
        <v>6517</v>
      </c>
      <c r="D892" s="5">
        <v>22000</v>
      </c>
      <c r="E892" s="7">
        <v>891</v>
      </c>
      <c r="F892" t="s">
        <v>8220</v>
      </c>
      <c r="G892" t="s">
        <v>8223</v>
      </c>
      <c r="H892" t="s">
        <v>8245</v>
      </c>
      <c r="I892" s="11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8282</v>
      </c>
      <c r="O892" s="11">
        <v>4</v>
      </c>
      <c r="P892">
        <v>27</v>
      </c>
      <c r="Q892" s="14" t="s">
        <v>8334</v>
      </c>
      <c r="R892" t="s">
        <v>8335</v>
      </c>
      <c r="S892" s="17">
        <v>42082.575555555552</v>
      </c>
      <c r="T892" s="17">
        <v>42105.25</v>
      </c>
    </row>
    <row r="893" spans="1:20" ht="203" x14ac:dyDescent="0.35">
      <c r="A893">
        <v>2408</v>
      </c>
      <c r="B893" s="9" t="s">
        <v>2409</v>
      </c>
      <c r="C893" s="3" t="s">
        <v>6518</v>
      </c>
      <c r="D893" s="5">
        <v>15000</v>
      </c>
      <c r="E893" s="7">
        <v>890</v>
      </c>
      <c r="F893" t="s">
        <v>8220</v>
      </c>
      <c r="G893" t="s">
        <v>8223</v>
      </c>
      <c r="H893" t="s">
        <v>8245</v>
      </c>
      <c r="I893" s="11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8282</v>
      </c>
      <c r="O893" s="11">
        <v>6</v>
      </c>
      <c r="P893">
        <v>445</v>
      </c>
      <c r="Q893" s="14" t="s">
        <v>8334</v>
      </c>
      <c r="R893" t="s">
        <v>8335</v>
      </c>
      <c r="S893" s="17">
        <v>41919.140706018516</v>
      </c>
      <c r="T893" s="17">
        <v>41949.182372685187</v>
      </c>
    </row>
    <row r="894" spans="1:20" ht="203" x14ac:dyDescent="0.35">
      <c r="A894">
        <v>2409</v>
      </c>
      <c r="B894" s="9" t="s">
        <v>2410</v>
      </c>
      <c r="C894" s="3" t="s">
        <v>6519</v>
      </c>
      <c r="D894" s="5">
        <v>25000</v>
      </c>
      <c r="E894" s="7">
        <v>890</v>
      </c>
      <c r="F894" t="s">
        <v>8220</v>
      </c>
      <c r="G894" t="s">
        <v>8223</v>
      </c>
      <c r="H894" t="s">
        <v>8245</v>
      </c>
      <c r="I894" s="11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8282</v>
      </c>
      <c r="O894" s="11">
        <v>4</v>
      </c>
      <c r="P894">
        <v>148.33000000000001</v>
      </c>
      <c r="Q894" s="14" t="s">
        <v>8334</v>
      </c>
      <c r="R894" t="s">
        <v>8335</v>
      </c>
      <c r="S894" s="17">
        <v>42204.875868055555</v>
      </c>
      <c r="T894" s="17">
        <v>42234.875868055555</v>
      </c>
    </row>
    <row r="895" spans="1:20" ht="232" x14ac:dyDescent="0.35">
      <c r="A895">
        <v>2410</v>
      </c>
      <c r="B895" s="9" t="s">
        <v>2411</v>
      </c>
      <c r="C895" s="3" t="s">
        <v>6520</v>
      </c>
      <c r="D895" s="5">
        <v>15000</v>
      </c>
      <c r="E895" s="7">
        <v>886</v>
      </c>
      <c r="F895" t="s">
        <v>8220</v>
      </c>
      <c r="G895" t="s">
        <v>8225</v>
      </c>
      <c r="H895" t="s">
        <v>8247</v>
      </c>
      <c r="I895" s="11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8282</v>
      </c>
      <c r="O895" s="11">
        <v>6</v>
      </c>
      <c r="P895">
        <v>0</v>
      </c>
      <c r="Q895" s="14" t="s">
        <v>8334</v>
      </c>
      <c r="R895" t="s">
        <v>8335</v>
      </c>
      <c r="S895" s="17">
        <v>42224.408275462964</v>
      </c>
      <c r="T895" s="17">
        <v>42254.408275462964</v>
      </c>
    </row>
    <row r="896" spans="1:20" ht="261" x14ac:dyDescent="0.35">
      <c r="A896">
        <v>2411</v>
      </c>
      <c r="B896" s="9" t="s">
        <v>2412</v>
      </c>
      <c r="C896" s="3" t="s">
        <v>6521</v>
      </c>
      <c r="D896" s="5">
        <v>25000</v>
      </c>
      <c r="E896" s="7">
        <v>886</v>
      </c>
      <c r="F896" t="s">
        <v>8220</v>
      </c>
      <c r="G896" t="s">
        <v>8223</v>
      </c>
      <c r="H896" t="s">
        <v>8245</v>
      </c>
      <c r="I896" s="11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8282</v>
      </c>
      <c r="O896" s="11">
        <v>4</v>
      </c>
      <c r="P896">
        <v>295.33</v>
      </c>
      <c r="Q896" s="14" t="s">
        <v>8334</v>
      </c>
      <c r="R896" t="s">
        <v>8335</v>
      </c>
      <c r="S896" s="17">
        <v>42211.732430555552</v>
      </c>
      <c r="T896" s="17">
        <v>42241.732430555552</v>
      </c>
    </row>
    <row r="897" spans="1:20" ht="275.5" x14ac:dyDescent="0.35">
      <c r="A897">
        <v>2412</v>
      </c>
      <c r="B897" s="9" t="s">
        <v>2413</v>
      </c>
      <c r="C897" s="3" t="s">
        <v>6522</v>
      </c>
      <c r="D897" s="5">
        <v>8000</v>
      </c>
      <c r="E897" s="7">
        <v>885</v>
      </c>
      <c r="F897" t="s">
        <v>8220</v>
      </c>
      <c r="G897" t="s">
        <v>8229</v>
      </c>
      <c r="H897" t="s">
        <v>8248</v>
      </c>
      <c r="I897" s="11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8282</v>
      </c>
      <c r="O897" s="11">
        <v>11</v>
      </c>
      <c r="P897">
        <v>0</v>
      </c>
      <c r="Q897" s="14" t="s">
        <v>8334</v>
      </c>
      <c r="R897" t="s">
        <v>8335</v>
      </c>
      <c r="S897" s="17">
        <v>42655.736956018518</v>
      </c>
      <c r="T897" s="17">
        <v>42700.778622685189</v>
      </c>
    </row>
    <row r="898" spans="1:20" ht="246.5" x14ac:dyDescent="0.35">
      <c r="A898">
        <v>2413</v>
      </c>
      <c r="B898" s="9" t="s">
        <v>2414</v>
      </c>
      <c r="C898" s="3" t="s">
        <v>6523</v>
      </c>
      <c r="D898" s="5">
        <v>3000</v>
      </c>
      <c r="E898" s="7">
        <v>885</v>
      </c>
      <c r="F898" t="s">
        <v>8220</v>
      </c>
      <c r="G898" t="s">
        <v>8223</v>
      </c>
      <c r="H898" t="s">
        <v>8245</v>
      </c>
      <c r="I898" s="11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8282</v>
      </c>
      <c r="O898" s="11">
        <v>30</v>
      </c>
      <c r="P898">
        <v>295</v>
      </c>
      <c r="Q898" s="14" t="s">
        <v>8334</v>
      </c>
      <c r="R898" t="s">
        <v>8335</v>
      </c>
      <c r="S898" s="17">
        <v>41760.10974537037</v>
      </c>
      <c r="T898" s="17">
        <v>41790.979166666664</v>
      </c>
    </row>
    <row r="899" spans="1:20" ht="261" x14ac:dyDescent="0.35">
      <c r="A899">
        <v>2414</v>
      </c>
      <c r="B899" s="9" t="s">
        <v>2415</v>
      </c>
      <c r="C899" s="3" t="s">
        <v>6524</v>
      </c>
      <c r="D899" s="5">
        <v>15000</v>
      </c>
      <c r="E899" s="7">
        <v>881</v>
      </c>
      <c r="F899" t="s">
        <v>8220</v>
      </c>
      <c r="G899" t="s">
        <v>8223</v>
      </c>
      <c r="H899" t="s">
        <v>8245</v>
      </c>
      <c r="I899" s="11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8282</v>
      </c>
      <c r="O899" s="11">
        <v>6</v>
      </c>
      <c r="P899">
        <v>67.77</v>
      </c>
      <c r="Q899" s="14" t="s">
        <v>8334</v>
      </c>
      <c r="R899" t="s">
        <v>8335</v>
      </c>
      <c r="S899" s="17">
        <v>42198.695138888885</v>
      </c>
      <c r="T899" s="17">
        <v>42238.165972222225</v>
      </c>
    </row>
    <row r="900" spans="1:20" ht="203" x14ac:dyDescent="0.35">
      <c r="A900">
        <v>2415</v>
      </c>
      <c r="B900" s="9" t="s">
        <v>2416</v>
      </c>
      <c r="C900" s="3" t="s">
        <v>6525</v>
      </c>
      <c r="D900" s="5">
        <v>60000</v>
      </c>
      <c r="E900" s="7">
        <v>881</v>
      </c>
      <c r="F900" t="s">
        <v>8220</v>
      </c>
      <c r="G900" t="s">
        <v>8223</v>
      </c>
      <c r="H900" t="s">
        <v>8245</v>
      </c>
      <c r="I900" s="11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8282</v>
      </c>
      <c r="O900" s="11">
        <v>1</v>
      </c>
      <c r="P900">
        <v>146.83000000000001</v>
      </c>
      <c r="Q900" s="14" t="s">
        <v>8334</v>
      </c>
      <c r="R900" t="s">
        <v>8335</v>
      </c>
      <c r="S900" s="17">
        <v>42536.862800925926</v>
      </c>
      <c r="T900" s="17">
        <v>42566.862800925926</v>
      </c>
    </row>
    <row r="901" spans="1:20" ht="261" x14ac:dyDescent="0.35">
      <c r="A901">
        <v>2416</v>
      </c>
      <c r="B901" s="9" t="s">
        <v>2417</v>
      </c>
      <c r="C901" s="3" t="s">
        <v>6526</v>
      </c>
      <c r="D901" s="5">
        <v>20000</v>
      </c>
      <c r="E901" s="7">
        <v>881</v>
      </c>
      <c r="F901" t="s">
        <v>8220</v>
      </c>
      <c r="G901" t="s">
        <v>8223</v>
      </c>
      <c r="H901" t="s">
        <v>8245</v>
      </c>
      <c r="I901" s="1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8282</v>
      </c>
      <c r="O901" s="11">
        <v>4</v>
      </c>
      <c r="P901">
        <v>881</v>
      </c>
      <c r="Q901" s="14" t="s">
        <v>8334</v>
      </c>
      <c r="R901" t="s">
        <v>8335</v>
      </c>
      <c r="S901" s="17">
        <v>42019.737766203703</v>
      </c>
      <c r="T901" s="17">
        <v>42077.625</v>
      </c>
    </row>
    <row r="902" spans="1:20" ht="290" x14ac:dyDescent="0.35">
      <c r="A902">
        <v>2417</v>
      </c>
      <c r="B902" s="9" t="s">
        <v>2418</v>
      </c>
      <c r="C902" s="3" t="s">
        <v>6527</v>
      </c>
      <c r="D902" s="5">
        <v>1000</v>
      </c>
      <c r="E902" s="7">
        <v>880</v>
      </c>
      <c r="F902" t="s">
        <v>8220</v>
      </c>
      <c r="G902" t="s">
        <v>8223</v>
      </c>
      <c r="H902" t="s">
        <v>8245</v>
      </c>
      <c r="I902" s="11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8282</v>
      </c>
      <c r="O902" s="11">
        <v>88</v>
      </c>
      <c r="P902">
        <v>0</v>
      </c>
      <c r="Q902" s="14" t="s">
        <v>8334</v>
      </c>
      <c r="R902" t="s">
        <v>8335</v>
      </c>
      <c r="S902" s="17">
        <v>41831.884108796294</v>
      </c>
      <c r="T902" s="17">
        <v>41861.884108796294</v>
      </c>
    </row>
    <row r="903" spans="1:20" ht="72.5" x14ac:dyDescent="0.35">
      <c r="A903">
        <v>2418</v>
      </c>
      <c r="B903" s="9" t="s">
        <v>2419</v>
      </c>
      <c r="C903" s="3" t="s">
        <v>6528</v>
      </c>
      <c r="D903" s="5">
        <v>25000</v>
      </c>
      <c r="E903" s="7">
        <v>879</v>
      </c>
      <c r="F903" t="s">
        <v>8220</v>
      </c>
      <c r="G903" t="s">
        <v>8223</v>
      </c>
      <c r="H903" t="s">
        <v>8245</v>
      </c>
      <c r="I903" s="11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8282</v>
      </c>
      <c r="O903" s="11">
        <v>4</v>
      </c>
      <c r="P903">
        <v>175.8</v>
      </c>
      <c r="Q903" s="14" t="s">
        <v>8334</v>
      </c>
      <c r="R903" t="s">
        <v>8335</v>
      </c>
      <c r="S903" s="17">
        <v>42027.856990740736</v>
      </c>
      <c r="T903" s="17">
        <v>42087.815324074079</v>
      </c>
    </row>
    <row r="904" spans="1:20" ht="275.5" x14ac:dyDescent="0.35">
      <c r="A904">
        <v>2419</v>
      </c>
      <c r="B904" s="9" t="s">
        <v>2420</v>
      </c>
      <c r="C904" s="3" t="s">
        <v>6529</v>
      </c>
      <c r="D904" s="5">
        <v>3000</v>
      </c>
      <c r="E904" s="7">
        <v>876</v>
      </c>
      <c r="F904" t="s">
        <v>8220</v>
      </c>
      <c r="G904" t="s">
        <v>8223</v>
      </c>
      <c r="H904" t="s">
        <v>8245</v>
      </c>
      <c r="I904" s="11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8282</v>
      </c>
      <c r="O904" s="11">
        <v>29</v>
      </c>
      <c r="P904">
        <v>0</v>
      </c>
      <c r="Q904" s="14" t="s">
        <v>8334</v>
      </c>
      <c r="R904" t="s">
        <v>8335</v>
      </c>
      <c r="S904" s="17">
        <v>41993.738298611104</v>
      </c>
      <c r="T904" s="17">
        <v>42053.738298611104</v>
      </c>
    </row>
    <row r="905" spans="1:20" ht="203" x14ac:dyDescent="0.35">
      <c r="A905">
        <v>2420</v>
      </c>
      <c r="B905" s="9" t="s">
        <v>2421</v>
      </c>
      <c r="C905" s="3" t="s">
        <v>6530</v>
      </c>
      <c r="D905" s="5">
        <v>16870</v>
      </c>
      <c r="E905" s="7">
        <v>875</v>
      </c>
      <c r="F905" t="s">
        <v>8220</v>
      </c>
      <c r="G905" t="s">
        <v>8223</v>
      </c>
      <c r="H905" t="s">
        <v>8245</v>
      </c>
      <c r="I905" s="11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8282</v>
      </c>
      <c r="O905" s="11">
        <v>5</v>
      </c>
      <c r="P905">
        <v>24.31</v>
      </c>
      <c r="Q905" s="14" t="s">
        <v>8334</v>
      </c>
      <c r="R905" t="s">
        <v>8335</v>
      </c>
      <c r="S905" s="17">
        <v>41893.028877314813</v>
      </c>
      <c r="T905" s="17">
        <v>41953.070543981477</v>
      </c>
    </row>
    <row r="906" spans="1:20" ht="101.5" x14ac:dyDescent="0.35">
      <c r="A906">
        <v>2421</v>
      </c>
      <c r="B906" s="9" t="s">
        <v>2422</v>
      </c>
      <c r="C906" s="3" t="s">
        <v>6531</v>
      </c>
      <c r="D906" s="5">
        <v>6000</v>
      </c>
      <c r="E906" s="7">
        <v>875</v>
      </c>
      <c r="F906" t="s">
        <v>8220</v>
      </c>
      <c r="G906" t="s">
        <v>8223</v>
      </c>
      <c r="H906" t="s">
        <v>8245</v>
      </c>
      <c r="I906" s="11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8282</v>
      </c>
      <c r="O906" s="11">
        <v>15</v>
      </c>
      <c r="P906">
        <v>875</v>
      </c>
      <c r="Q906" s="14" t="s">
        <v>8334</v>
      </c>
      <c r="R906" t="s">
        <v>8335</v>
      </c>
      <c r="S906" s="17">
        <v>42026.687453703707</v>
      </c>
      <c r="T906" s="17">
        <v>42056.687453703707</v>
      </c>
    </row>
    <row r="907" spans="1:20" ht="116" x14ac:dyDescent="0.35">
      <c r="A907">
        <v>2422</v>
      </c>
      <c r="B907" s="9" t="s">
        <v>2423</v>
      </c>
      <c r="C907" s="3" t="s">
        <v>6532</v>
      </c>
      <c r="D907" s="5">
        <v>500</v>
      </c>
      <c r="E907" s="7">
        <v>872</v>
      </c>
      <c r="F907" t="s">
        <v>8220</v>
      </c>
      <c r="G907" t="s">
        <v>8223</v>
      </c>
      <c r="H907" t="s">
        <v>8245</v>
      </c>
      <c r="I907" s="11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8282</v>
      </c>
      <c r="O907" s="11">
        <v>174</v>
      </c>
      <c r="P907">
        <v>872</v>
      </c>
      <c r="Q907" s="14" t="s">
        <v>8334</v>
      </c>
      <c r="R907" t="s">
        <v>8335</v>
      </c>
      <c r="S907" s="17">
        <v>42044.724953703699</v>
      </c>
      <c r="T907" s="17">
        <v>42074.683287037042</v>
      </c>
    </row>
    <row r="908" spans="1:20" ht="217.5" x14ac:dyDescent="0.35">
      <c r="A908">
        <v>2423</v>
      </c>
      <c r="B908" s="9" t="s">
        <v>2424</v>
      </c>
      <c r="C908" s="3" t="s">
        <v>6533</v>
      </c>
      <c r="D908" s="5">
        <v>60000</v>
      </c>
      <c r="E908" s="7">
        <v>867</v>
      </c>
      <c r="F908" t="s">
        <v>8220</v>
      </c>
      <c r="G908" t="s">
        <v>8223</v>
      </c>
      <c r="H908" t="s">
        <v>8245</v>
      </c>
      <c r="I908" s="11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8282</v>
      </c>
      <c r="O908" s="11">
        <v>1</v>
      </c>
      <c r="P908">
        <v>867</v>
      </c>
      <c r="Q908" s="14" t="s">
        <v>8334</v>
      </c>
      <c r="R908" t="s">
        <v>8335</v>
      </c>
      <c r="S908" s="17">
        <v>41974.704745370371</v>
      </c>
      <c r="T908" s="17">
        <v>42004.704745370371</v>
      </c>
    </row>
    <row r="909" spans="1:20" ht="159.5" x14ac:dyDescent="0.35">
      <c r="A909">
        <v>2424</v>
      </c>
      <c r="B909" s="9" t="s">
        <v>2425</v>
      </c>
      <c r="C909" s="3" t="s">
        <v>6534</v>
      </c>
      <c r="D909" s="5">
        <v>25000</v>
      </c>
      <c r="E909" s="7">
        <v>865</v>
      </c>
      <c r="F909" t="s">
        <v>8220</v>
      </c>
      <c r="G909" t="s">
        <v>8223</v>
      </c>
      <c r="H909" t="s">
        <v>8245</v>
      </c>
      <c r="I909" s="11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8282</v>
      </c>
      <c r="O909" s="11">
        <v>3</v>
      </c>
      <c r="P909">
        <v>96.11</v>
      </c>
      <c r="Q909" s="14" t="s">
        <v>8334</v>
      </c>
      <c r="R909" t="s">
        <v>8335</v>
      </c>
      <c r="S909" s="17">
        <v>41909.892453703702</v>
      </c>
      <c r="T909" s="17">
        <v>41939.892453703702</v>
      </c>
    </row>
    <row r="910" spans="1:20" ht="246.5" x14ac:dyDescent="0.35">
      <c r="A910">
        <v>2425</v>
      </c>
      <c r="B910" s="9" t="s">
        <v>2426</v>
      </c>
      <c r="C910" s="3" t="s">
        <v>6535</v>
      </c>
      <c r="D910" s="5">
        <v>3500</v>
      </c>
      <c r="E910" s="7">
        <v>861</v>
      </c>
      <c r="F910" t="s">
        <v>8220</v>
      </c>
      <c r="G910" t="s">
        <v>8223</v>
      </c>
      <c r="H910" t="s">
        <v>8245</v>
      </c>
      <c r="I910" s="11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8282</v>
      </c>
      <c r="O910" s="11">
        <v>25</v>
      </c>
      <c r="P910">
        <v>861</v>
      </c>
      <c r="Q910" s="14" t="s">
        <v>8334</v>
      </c>
      <c r="R910" t="s">
        <v>8335</v>
      </c>
      <c r="S910" s="17">
        <v>42502.913761574076</v>
      </c>
      <c r="T910" s="17">
        <v>42517.919444444444</v>
      </c>
    </row>
    <row r="911" spans="1:20" ht="246.5" x14ac:dyDescent="0.35">
      <c r="A911">
        <v>2426</v>
      </c>
      <c r="B911" s="9" t="s">
        <v>2427</v>
      </c>
      <c r="C911" s="3" t="s">
        <v>6536</v>
      </c>
      <c r="D911" s="5">
        <v>20000</v>
      </c>
      <c r="E911" s="7">
        <v>861</v>
      </c>
      <c r="F911" t="s">
        <v>8220</v>
      </c>
      <c r="G911" t="s">
        <v>8223</v>
      </c>
      <c r="H911" t="s">
        <v>8245</v>
      </c>
      <c r="I911" s="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8282</v>
      </c>
      <c r="O911" s="11">
        <v>4</v>
      </c>
      <c r="P911">
        <v>0</v>
      </c>
      <c r="Q911" s="14" t="s">
        <v>8334</v>
      </c>
      <c r="R911" t="s">
        <v>8335</v>
      </c>
      <c r="S911" s="17">
        <v>42164.170046296291</v>
      </c>
      <c r="T911" s="17">
        <v>42224.170046296291</v>
      </c>
    </row>
    <row r="912" spans="1:20" ht="130.5" x14ac:dyDescent="0.35">
      <c r="A912">
        <v>2427</v>
      </c>
      <c r="B912" s="9" t="s">
        <v>2428</v>
      </c>
      <c r="C912" s="3" t="s">
        <v>6537</v>
      </c>
      <c r="D912" s="5">
        <v>50000</v>
      </c>
      <c r="E912" s="7">
        <v>860</v>
      </c>
      <c r="F912" t="s">
        <v>8220</v>
      </c>
      <c r="G912" t="s">
        <v>8223</v>
      </c>
      <c r="H912" t="s">
        <v>8245</v>
      </c>
      <c r="I912" s="11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8282</v>
      </c>
      <c r="O912" s="11">
        <v>2</v>
      </c>
      <c r="P912">
        <v>860</v>
      </c>
      <c r="Q912" s="14" t="s">
        <v>8334</v>
      </c>
      <c r="R912" t="s">
        <v>8335</v>
      </c>
      <c r="S912" s="17">
        <v>42412.318668981476</v>
      </c>
      <c r="T912" s="17">
        <v>42452.277002314819</v>
      </c>
    </row>
    <row r="913" spans="1:20" ht="159.5" x14ac:dyDescent="0.35">
      <c r="A913">
        <v>2428</v>
      </c>
      <c r="B913" s="9" t="s">
        <v>2429</v>
      </c>
      <c r="C913" s="3" t="s">
        <v>6538</v>
      </c>
      <c r="D913" s="5">
        <v>35000</v>
      </c>
      <c r="E913" s="7">
        <v>858</v>
      </c>
      <c r="F913" t="s">
        <v>8220</v>
      </c>
      <c r="G913" t="s">
        <v>8223</v>
      </c>
      <c r="H913" t="s">
        <v>8245</v>
      </c>
      <c r="I913" s="11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8282</v>
      </c>
      <c r="O913" s="11">
        <v>2</v>
      </c>
      <c r="P913">
        <v>858</v>
      </c>
      <c r="Q913" s="14" t="s">
        <v>8334</v>
      </c>
      <c r="R913" t="s">
        <v>8335</v>
      </c>
      <c r="S913" s="17">
        <v>42045.784155092595</v>
      </c>
      <c r="T913" s="17">
        <v>42075.742488425924</v>
      </c>
    </row>
    <row r="914" spans="1:20" ht="246.5" x14ac:dyDescent="0.35">
      <c r="A914">
        <v>2429</v>
      </c>
      <c r="B914" s="9" t="s">
        <v>2430</v>
      </c>
      <c r="C914" s="3" t="s">
        <v>6539</v>
      </c>
      <c r="D914" s="5">
        <v>140000</v>
      </c>
      <c r="E914" s="7">
        <v>855</v>
      </c>
      <c r="F914" t="s">
        <v>8220</v>
      </c>
      <c r="G914" t="s">
        <v>8233</v>
      </c>
      <c r="H914" t="s">
        <v>8253</v>
      </c>
      <c r="I914" s="11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8282</v>
      </c>
      <c r="O914" s="11">
        <v>1</v>
      </c>
      <c r="P914">
        <v>213.75</v>
      </c>
      <c r="Q914" s="14" t="s">
        <v>8334</v>
      </c>
      <c r="R914" t="s">
        <v>8335</v>
      </c>
      <c r="S914" s="17">
        <v>42734.879236111112</v>
      </c>
      <c r="T914" s="17">
        <v>42771.697222222225</v>
      </c>
    </row>
    <row r="915" spans="1:20" ht="275.5" x14ac:dyDescent="0.35">
      <c r="A915">
        <v>2430</v>
      </c>
      <c r="B915" s="9" t="s">
        <v>2431</v>
      </c>
      <c r="C915" s="3" t="s">
        <v>6540</v>
      </c>
      <c r="D915" s="5">
        <v>3000</v>
      </c>
      <c r="E915" s="7">
        <v>852</v>
      </c>
      <c r="F915" t="s">
        <v>8220</v>
      </c>
      <c r="G915" t="s">
        <v>8223</v>
      </c>
      <c r="H915" t="s">
        <v>8245</v>
      </c>
      <c r="I915" s="11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8282</v>
      </c>
      <c r="O915" s="11">
        <v>28</v>
      </c>
      <c r="P915">
        <v>426</v>
      </c>
      <c r="Q915" s="14" t="s">
        <v>8334</v>
      </c>
      <c r="R915" t="s">
        <v>8335</v>
      </c>
      <c r="S915" s="17">
        <v>42382.130833333329</v>
      </c>
      <c r="T915" s="17">
        <v>42412.130833333329</v>
      </c>
    </row>
    <row r="916" spans="1:20" ht="145" x14ac:dyDescent="0.35">
      <c r="A916">
        <v>2431</v>
      </c>
      <c r="B916" s="9" t="s">
        <v>2432</v>
      </c>
      <c r="C916" s="3" t="s">
        <v>6541</v>
      </c>
      <c r="D916" s="5">
        <v>100000</v>
      </c>
      <c r="E916" s="7">
        <v>852</v>
      </c>
      <c r="F916" t="s">
        <v>8220</v>
      </c>
      <c r="G916" t="s">
        <v>8223</v>
      </c>
      <c r="H916" t="s">
        <v>8245</v>
      </c>
      <c r="I916" s="11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8282</v>
      </c>
      <c r="O916" s="11">
        <v>1</v>
      </c>
      <c r="P916">
        <v>426</v>
      </c>
      <c r="Q916" s="14" t="s">
        <v>8334</v>
      </c>
      <c r="R916" t="s">
        <v>8335</v>
      </c>
      <c r="S916" s="17">
        <v>42489.099687499998</v>
      </c>
      <c r="T916" s="17">
        <v>42549.099687499998</v>
      </c>
    </row>
    <row r="917" spans="1:20" ht="203" x14ac:dyDescent="0.35">
      <c r="A917">
        <v>2432</v>
      </c>
      <c r="B917" s="9" t="s">
        <v>2433</v>
      </c>
      <c r="C917" s="3" t="s">
        <v>6542</v>
      </c>
      <c r="D917" s="5">
        <v>14000</v>
      </c>
      <c r="E917" s="7">
        <v>850</v>
      </c>
      <c r="F917" t="s">
        <v>8220</v>
      </c>
      <c r="G917" t="s">
        <v>8223</v>
      </c>
      <c r="H917" t="s">
        <v>8245</v>
      </c>
      <c r="I917" s="11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8282</v>
      </c>
      <c r="O917" s="11">
        <v>6</v>
      </c>
      <c r="P917">
        <v>425</v>
      </c>
      <c r="Q917" s="14" t="s">
        <v>8334</v>
      </c>
      <c r="R917" t="s">
        <v>8335</v>
      </c>
      <c r="S917" s="17">
        <v>42041.218715277777</v>
      </c>
      <c r="T917" s="17">
        <v>42071.218715277777</v>
      </c>
    </row>
    <row r="918" spans="1:20" ht="261" x14ac:dyDescent="0.35">
      <c r="A918">
        <v>2433</v>
      </c>
      <c r="B918" s="9" t="s">
        <v>2434</v>
      </c>
      <c r="C918" s="3" t="s">
        <v>6543</v>
      </c>
      <c r="D918" s="5">
        <v>10000</v>
      </c>
      <c r="E918" s="7">
        <v>850</v>
      </c>
      <c r="F918" t="s">
        <v>8220</v>
      </c>
      <c r="G918" t="s">
        <v>8223</v>
      </c>
      <c r="H918" t="s">
        <v>8245</v>
      </c>
      <c r="I918" s="11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8282</v>
      </c>
      <c r="O918" s="11">
        <v>9</v>
      </c>
      <c r="P918">
        <v>0</v>
      </c>
      <c r="Q918" s="14" t="s">
        <v>8334</v>
      </c>
      <c r="R918" t="s">
        <v>8335</v>
      </c>
      <c r="S918" s="17">
        <v>42397.89980324074</v>
      </c>
      <c r="T918" s="17">
        <v>42427.89980324074</v>
      </c>
    </row>
    <row r="919" spans="1:20" ht="261" x14ac:dyDescent="0.35">
      <c r="A919">
        <v>2434</v>
      </c>
      <c r="B919" s="9" t="s">
        <v>2435</v>
      </c>
      <c r="C919" s="3" t="s">
        <v>6544</v>
      </c>
      <c r="D919" s="5">
        <v>20000</v>
      </c>
      <c r="E919" s="7">
        <v>850</v>
      </c>
      <c r="F919" t="s">
        <v>8220</v>
      </c>
      <c r="G919" t="s">
        <v>8223</v>
      </c>
      <c r="H919" t="s">
        <v>8245</v>
      </c>
      <c r="I919" s="11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8282</v>
      </c>
      <c r="O919" s="11">
        <v>4</v>
      </c>
      <c r="P919">
        <v>425</v>
      </c>
      <c r="Q919" s="14" t="s">
        <v>8334</v>
      </c>
      <c r="R919" t="s">
        <v>8335</v>
      </c>
      <c r="S919" s="17">
        <v>42180.18604166666</v>
      </c>
      <c r="T919" s="17">
        <v>42220.18604166666</v>
      </c>
    </row>
    <row r="920" spans="1:20" ht="261" x14ac:dyDescent="0.35">
      <c r="A920">
        <v>2435</v>
      </c>
      <c r="B920" s="9" t="s">
        <v>2436</v>
      </c>
      <c r="C920" s="3" t="s">
        <v>6545</v>
      </c>
      <c r="D920" s="5">
        <v>250000</v>
      </c>
      <c r="E920" s="7">
        <v>850</v>
      </c>
      <c r="F920" t="s">
        <v>8220</v>
      </c>
      <c r="G920" t="s">
        <v>8234</v>
      </c>
      <c r="H920" t="s">
        <v>8254</v>
      </c>
      <c r="I920" s="11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8282</v>
      </c>
      <c r="O920" s="11">
        <v>0</v>
      </c>
      <c r="P920">
        <v>212.5</v>
      </c>
      <c r="Q920" s="14" t="s">
        <v>8334</v>
      </c>
      <c r="R920" t="s">
        <v>8335</v>
      </c>
      <c r="S920" s="17">
        <v>42252.277615740735</v>
      </c>
      <c r="T920" s="17">
        <v>42282.277615740735</v>
      </c>
    </row>
    <row r="921" spans="1:20" ht="290" x14ac:dyDescent="0.35">
      <c r="A921">
        <v>2436</v>
      </c>
      <c r="B921" s="9" t="s">
        <v>2437</v>
      </c>
      <c r="C921" s="3" t="s">
        <v>6546</v>
      </c>
      <c r="D921" s="5">
        <v>117000</v>
      </c>
      <c r="E921" s="7">
        <v>850</v>
      </c>
      <c r="F921" t="s">
        <v>8220</v>
      </c>
      <c r="G921" t="s">
        <v>8228</v>
      </c>
      <c r="H921" t="s">
        <v>8250</v>
      </c>
      <c r="I921" s="1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8282</v>
      </c>
      <c r="O921" s="11">
        <v>1</v>
      </c>
      <c r="P921">
        <v>425</v>
      </c>
      <c r="Q921" s="14" t="s">
        <v>8334</v>
      </c>
      <c r="R921" t="s">
        <v>8335</v>
      </c>
      <c r="S921" s="17">
        <v>42338.615393518514</v>
      </c>
      <c r="T921" s="17">
        <v>42398.615393518514</v>
      </c>
    </row>
    <row r="922" spans="1:20" ht="246.5" x14ac:dyDescent="0.35">
      <c r="A922">
        <v>2437</v>
      </c>
      <c r="B922" s="9" t="s">
        <v>2438</v>
      </c>
      <c r="C922" s="3" t="s">
        <v>6547</v>
      </c>
      <c r="D922" s="5">
        <v>8000</v>
      </c>
      <c r="E922" s="7">
        <v>842</v>
      </c>
      <c r="F922" t="s">
        <v>8220</v>
      </c>
      <c r="G922" t="s">
        <v>8223</v>
      </c>
      <c r="H922" t="s">
        <v>8245</v>
      </c>
      <c r="I922" s="11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8282</v>
      </c>
      <c r="O922" s="11">
        <v>11</v>
      </c>
      <c r="P922">
        <v>0</v>
      </c>
      <c r="Q922" s="14" t="s">
        <v>8334</v>
      </c>
      <c r="R922" t="s">
        <v>8335</v>
      </c>
      <c r="S922" s="17">
        <v>42031.965138888889</v>
      </c>
      <c r="T922" s="17">
        <v>42080.75</v>
      </c>
    </row>
    <row r="923" spans="1:20" ht="217.5" x14ac:dyDescent="0.35">
      <c r="A923">
        <v>2438</v>
      </c>
      <c r="B923" s="9" t="s">
        <v>2439</v>
      </c>
      <c r="C923" s="3" t="s">
        <v>6548</v>
      </c>
      <c r="D923" s="5">
        <v>15000</v>
      </c>
      <c r="E923" s="7">
        <v>838</v>
      </c>
      <c r="F923" t="s">
        <v>8220</v>
      </c>
      <c r="G923" t="s">
        <v>8223</v>
      </c>
      <c r="H923" t="s">
        <v>8245</v>
      </c>
      <c r="I923" s="11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8282</v>
      </c>
      <c r="O923" s="11">
        <v>6</v>
      </c>
      <c r="P923">
        <v>838</v>
      </c>
      <c r="Q923" s="14" t="s">
        <v>8334</v>
      </c>
      <c r="R923" t="s">
        <v>8335</v>
      </c>
      <c r="S923" s="17">
        <v>42285.91506944444</v>
      </c>
      <c r="T923" s="17">
        <v>42345.956736111111</v>
      </c>
    </row>
    <row r="924" spans="1:20" ht="261" x14ac:dyDescent="0.35">
      <c r="A924">
        <v>2439</v>
      </c>
      <c r="B924" s="9" t="s">
        <v>2440</v>
      </c>
      <c r="C924" s="3" t="s">
        <v>6549</v>
      </c>
      <c r="D924" s="5">
        <v>10000</v>
      </c>
      <c r="E924" s="7">
        <v>837</v>
      </c>
      <c r="F924" t="s">
        <v>8220</v>
      </c>
      <c r="G924" t="s">
        <v>8223</v>
      </c>
      <c r="H924" t="s">
        <v>8245</v>
      </c>
      <c r="I924" s="11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8282</v>
      </c>
      <c r="O924" s="11">
        <v>8</v>
      </c>
      <c r="P924">
        <v>0</v>
      </c>
      <c r="Q924" s="14" t="s">
        <v>8334</v>
      </c>
      <c r="R924" t="s">
        <v>8335</v>
      </c>
      <c r="S924" s="17">
        <v>42265.818622685183</v>
      </c>
      <c r="T924" s="17">
        <v>42295.818622685183</v>
      </c>
    </row>
    <row r="925" spans="1:20" ht="159.5" x14ac:dyDescent="0.35">
      <c r="A925">
        <v>2440</v>
      </c>
      <c r="B925" s="9" t="s">
        <v>2441</v>
      </c>
      <c r="C925" s="3" t="s">
        <v>6550</v>
      </c>
      <c r="D925" s="5">
        <v>5000</v>
      </c>
      <c r="E925" s="7">
        <v>835</v>
      </c>
      <c r="F925" t="s">
        <v>8220</v>
      </c>
      <c r="G925" t="s">
        <v>8241</v>
      </c>
      <c r="H925" t="s">
        <v>8248</v>
      </c>
      <c r="I925" s="11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8282</v>
      </c>
      <c r="O925" s="11">
        <v>17</v>
      </c>
      <c r="P925">
        <v>417.5</v>
      </c>
      <c r="Q925" s="14" t="s">
        <v>8334</v>
      </c>
      <c r="R925" t="s">
        <v>8335</v>
      </c>
      <c r="S925" s="17">
        <v>42383.899456018517</v>
      </c>
      <c r="T925" s="17">
        <v>42413.899456018517</v>
      </c>
    </row>
    <row r="926" spans="1:20" ht="290" x14ac:dyDescent="0.35">
      <c r="A926">
        <v>2501</v>
      </c>
      <c r="B926" s="9" t="s">
        <v>2501</v>
      </c>
      <c r="C926" s="3" t="s">
        <v>6611</v>
      </c>
      <c r="D926" s="5">
        <v>11000</v>
      </c>
      <c r="E926" s="7">
        <v>730</v>
      </c>
      <c r="F926" t="s">
        <v>8220</v>
      </c>
      <c r="G926" t="s">
        <v>8228</v>
      </c>
      <c r="H926" t="s">
        <v>8250</v>
      </c>
      <c r="I926" s="11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8297</v>
      </c>
      <c r="O926" s="11">
        <v>7</v>
      </c>
      <c r="P926">
        <v>104.29</v>
      </c>
      <c r="Q926" s="14" t="s">
        <v>8334</v>
      </c>
      <c r="R926" t="s">
        <v>8351</v>
      </c>
      <c r="S926" s="17">
        <v>42244.776666666665</v>
      </c>
      <c r="T926" s="17">
        <v>42274.776666666665</v>
      </c>
    </row>
    <row r="927" spans="1:20" ht="304.5" x14ac:dyDescent="0.35">
      <c r="A927">
        <v>2502</v>
      </c>
      <c r="B927" s="9" t="s">
        <v>2502</v>
      </c>
      <c r="C927" s="3" t="s">
        <v>6612</v>
      </c>
      <c r="D927" s="5">
        <v>110000</v>
      </c>
      <c r="E927" s="7">
        <v>727</v>
      </c>
      <c r="F927" t="s">
        <v>8220</v>
      </c>
      <c r="G927" t="s">
        <v>8223</v>
      </c>
      <c r="H927" t="s">
        <v>8245</v>
      </c>
      <c r="I927" s="11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8297</v>
      </c>
      <c r="O927" s="11">
        <v>1</v>
      </c>
      <c r="P927">
        <v>145.4</v>
      </c>
      <c r="Q927" s="14" t="s">
        <v>8334</v>
      </c>
      <c r="R927" t="s">
        <v>8351</v>
      </c>
      <c r="S927" s="17">
        <v>41858.825439814813</v>
      </c>
      <c r="T927" s="17">
        <v>41903.825439814813</v>
      </c>
    </row>
    <row r="928" spans="1:20" ht="246.5" x14ac:dyDescent="0.35">
      <c r="A928">
        <v>2503</v>
      </c>
      <c r="B928" s="9" t="s">
        <v>2503</v>
      </c>
      <c r="C928" s="3" t="s">
        <v>6613</v>
      </c>
      <c r="D928" s="5">
        <v>10000</v>
      </c>
      <c r="E928" s="7">
        <v>726</v>
      </c>
      <c r="F928" t="s">
        <v>8220</v>
      </c>
      <c r="G928" t="s">
        <v>8223</v>
      </c>
      <c r="H928" t="s">
        <v>8245</v>
      </c>
      <c r="I928" s="11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8297</v>
      </c>
      <c r="O928" s="11">
        <v>7</v>
      </c>
      <c r="P928">
        <v>0</v>
      </c>
      <c r="Q928" s="14" t="s">
        <v>8334</v>
      </c>
      <c r="R928" t="s">
        <v>8351</v>
      </c>
      <c r="S928" s="17">
        <v>42498.899398148147</v>
      </c>
      <c r="T928" s="17">
        <v>42528.879166666666</v>
      </c>
    </row>
    <row r="929" spans="1:20" ht="145" x14ac:dyDescent="0.35">
      <c r="A929">
        <v>2504</v>
      </c>
      <c r="B929" s="9" t="s">
        <v>2504</v>
      </c>
      <c r="C929" s="3" t="s">
        <v>6614</v>
      </c>
      <c r="D929" s="5">
        <v>35000</v>
      </c>
      <c r="E929" s="7">
        <v>725</v>
      </c>
      <c r="F929" t="s">
        <v>8220</v>
      </c>
      <c r="G929" t="s">
        <v>8223</v>
      </c>
      <c r="H929" t="s">
        <v>8245</v>
      </c>
      <c r="I929" s="11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8297</v>
      </c>
      <c r="O929" s="11">
        <v>2</v>
      </c>
      <c r="P929">
        <v>0</v>
      </c>
      <c r="Q929" s="14" t="s">
        <v>8334</v>
      </c>
      <c r="R929" t="s">
        <v>8351</v>
      </c>
      <c r="S929" s="17">
        <v>41928.015439814815</v>
      </c>
      <c r="T929" s="17">
        <v>41958.057106481487</v>
      </c>
    </row>
    <row r="930" spans="1:20" ht="246.5" x14ac:dyDescent="0.35">
      <c r="A930">
        <v>2505</v>
      </c>
      <c r="B930" s="9" t="s">
        <v>2505</v>
      </c>
      <c r="C930" s="3" t="s">
        <v>6615</v>
      </c>
      <c r="D930" s="5">
        <v>7000</v>
      </c>
      <c r="E930" s="7">
        <v>722</v>
      </c>
      <c r="F930" t="s">
        <v>8220</v>
      </c>
      <c r="G930" t="s">
        <v>8223</v>
      </c>
      <c r="H930" t="s">
        <v>8245</v>
      </c>
      <c r="I930" s="11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8297</v>
      </c>
      <c r="O930" s="11">
        <v>10</v>
      </c>
      <c r="P930">
        <v>0</v>
      </c>
      <c r="Q930" s="14" t="s">
        <v>8334</v>
      </c>
      <c r="R930" t="s">
        <v>8351</v>
      </c>
      <c r="S930" s="17">
        <v>42047.05574074074</v>
      </c>
      <c r="T930" s="17">
        <v>42077.014074074075</v>
      </c>
    </row>
    <row r="931" spans="1:20" ht="275.5" x14ac:dyDescent="0.35">
      <c r="A931">
        <v>2506</v>
      </c>
      <c r="B931" s="9" t="s">
        <v>2506</v>
      </c>
      <c r="C931" s="3" t="s">
        <v>6616</v>
      </c>
      <c r="D931" s="5">
        <v>5000</v>
      </c>
      <c r="E931" s="7">
        <v>721</v>
      </c>
      <c r="F931" t="s">
        <v>8220</v>
      </c>
      <c r="G931" t="s">
        <v>8224</v>
      </c>
      <c r="H931" t="s">
        <v>8246</v>
      </c>
      <c r="I931" s="1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8297</v>
      </c>
      <c r="O931" s="11">
        <v>14</v>
      </c>
      <c r="P931">
        <v>360.5</v>
      </c>
      <c r="Q931" s="14" t="s">
        <v>8334</v>
      </c>
      <c r="R931" t="s">
        <v>8351</v>
      </c>
      <c r="S931" s="17">
        <v>42258.297094907408</v>
      </c>
      <c r="T931" s="17">
        <v>42280.875</v>
      </c>
    </row>
    <row r="932" spans="1:20" ht="87" x14ac:dyDescent="0.35">
      <c r="A932">
        <v>2507</v>
      </c>
      <c r="B932" s="9" t="s">
        <v>2507</v>
      </c>
      <c r="C932" s="3" t="s">
        <v>6617</v>
      </c>
      <c r="D932" s="5">
        <v>42850</v>
      </c>
      <c r="E932" s="7">
        <v>720.01</v>
      </c>
      <c r="F932" t="s">
        <v>8220</v>
      </c>
      <c r="G932" t="s">
        <v>8223</v>
      </c>
      <c r="H932" t="s">
        <v>8245</v>
      </c>
      <c r="I932" s="11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8297</v>
      </c>
      <c r="O932" s="11">
        <v>2</v>
      </c>
      <c r="P932">
        <v>0</v>
      </c>
      <c r="Q932" s="14" t="s">
        <v>8334</v>
      </c>
      <c r="R932" t="s">
        <v>8351</v>
      </c>
      <c r="S932" s="17">
        <v>42105.072962962964</v>
      </c>
      <c r="T932" s="17">
        <v>42135.072962962964</v>
      </c>
    </row>
    <row r="933" spans="1:20" ht="261" x14ac:dyDescent="0.35">
      <c r="A933">
        <v>2508</v>
      </c>
      <c r="B933" s="9" t="s">
        <v>2508</v>
      </c>
      <c r="C933" s="3" t="s">
        <v>6618</v>
      </c>
      <c r="D933" s="5">
        <v>20000</v>
      </c>
      <c r="E933" s="7">
        <v>718</v>
      </c>
      <c r="F933" t="s">
        <v>8220</v>
      </c>
      <c r="G933" t="s">
        <v>8223</v>
      </c>
      <c r="H933" t="s">
        <v>8245</v>
      </c>
      <c r="I933" s="11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 s="11">
        <v>4</v>
      </c>
      <c r="P933">
        <v>0</v>
      </c>
      <c r="Q933" s="14" t="s">
        <v>8334</v>
      </c>
      <c r="R933" t="s">
        <v>8351</v>
      </c>
      <c r="S933" s="17">
        <v>41835.951782407406</v>
      </c>
      <c r="T933" s="17">
        <v>41865.951782407406</v>
      </c>
    </row>
    <row r="934" spans="1:20" ht="275.5" x14ac:dyDescent="0.35">
      <c r="A934">
        <v>2509</v>
      </c>
      <c r="B934" s="9" t="s">
        <v>2509</v>
      </c>
      <c r="C934" s="3" t="s">
        <v>6619</v>
      </c>
      <c r="D934" s="5">
        <v>95000</v>
      </c>
      <c r="E934" s="7">
        <v>715</v>
      </c>
      <c r="F934" t="s">
        <v>8220</v>
      </c>
      <c r="G934" t="s">
        <v>8224</v>
      </c>
      <c r="H934" t="s">
        <v>8246</v>
      </c>
      <c r="I934" s="11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8297</v>
      </c>
      <c r="O934" s="11">
        <v>1</v>
      </c>
      <c r="P934">
        <v>25.54</v>
      </c>
      <c r="Q934" s="14" t="s">
        <v>8334</v>
      </c>
      <c r="R934" t="s">
        <v>8351</v>
      </c>
      <c r="S934" s="17">
        <v>42058.809594907405</v>
      </c>
      <c r="T934" s="17">
        <v>42114.767928240741</v>
      </c>
    </row>
    <row r="935" spans="1:20" ht="246.5" x14ac:dyDescent="0.35">
      <c r="A935">
        <v>2510</v>
      </c>
      <c r="B935" s="9" t="s">
        <v>2510</v>
      </c>
      <c r="C935" s="3" t="s">
        <v>6620</v>
      </c>
      <c r="D935" s="5">
        <v>50000</v>
      </c>
      <c r="E935" s="7">
        <v>715</v>
      </c>
      <c r="F935" t="s">
        <v>8220</v>
      </c>
      <c r="G935" t="s">
        <v>8223</v>
      </c>
      <c r="H935" t="s">
        <v>8245</v>
      </c>
      <c r="I935" s="11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8297</v>
      </c>
      <c r="O935" s="11">
        <v>1</v>
      </c>
      <c r="P935">
        <v>357.5</v>
      </c>
      <c r="Q935" s="14" t="s">
        <v>8334</v>
      </c>
      <c r="R935" t="s">
        <v>8351</v>
      </c>
      <c r="S935" s="17">
        <v>42078.997361111105</v>
      </c>
      <c r="T935" s="17">
        <v>42138.997361111105</v>
      </c>
    </row>
    <row r="936" spans="1:20" ht="246.5" x14ac:dyDescent="0.35">
      <c r="A936">
        <v>2511</v>
      </c>
      <c r="B936" s="9" t="s">
        <v>2511</v>
      </c>
      <c r="C936" s="3" t="s">
        <v>6621</v>
      </c>
      <c r="D936" s="5">
        <v>100000</v>
      </c>
      <c r="E936" s="7">
        <v>715</v>
      </c>
      <c r="F936" t="s">
        <v>8220</v>
      </c>
      <c r="G936" t="s">
        <v>8224</v>
      </c>
      <c r="H936" t="s">
        <v>8246</v>
      </c>
      <c r="I936" s="11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8297</v>
      </c>
      <c r="O936" s="11">
        <v>1</v>
      </c>
      <c r="P936">
        <v>0</v>
      </c>
      <c r="Q936" s="14" t="s">
        <v>8334</v>
      </c>
      <c r="R936" t="s">
        <v>8351</v>
      </c>
      <c r="S936" s="17">
        <v>42371.446909722217</v>
      </c>
      <c r="T936" s="17">
        <v>42401.446909722217</v>
      </c>
    </row>
    <row r="937" spans="1:20" ht="217.5" x14ac:dyDescent="0.35">
      <c r="A937">
        <v>2512</v>
      </c>
      <c r="B937" s="9" t="s">
        <v>2512</v>
      </c>
      <c r="C937" s="3" t="s">
        <v>6622</v>
      </c>
      <c r="D937" s="5">
        <v>1150</v>
      </c>
      <c r="E937" s="7">
        <v>715</v>
      </c>
      <c r="F937" t="s">
        <v>8220</v>
      </c>
      <c r="G937" t="s">
        <v>8223</v>
      </c>
      <c r="H937" t="s">
        <v>8245</v>
      </c>
      <c r="I937" s="11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8297</v>
      </c>
      <c r="O937" s="11">
        <v>62</v>
      </c>
      <c r="P937">
        <v>0</v>
      </c>
      <c r="Q937" s="14" t="s">
        <v>8334</v>
      </c>
      <c r="R937" t="s">
        <v>8351</v>
      </c>
      <c r="S937" s="17">
        <v>41971.876863425925</v>
      </c>
      <c r="T937" s="17">
        <v>41986.876863425925</v>
      </c>
    </row>
    <row r="938" spans="1:20" ht="261" x14ac:dyDescent="0.35">
      <c r="A938">
        <v>2513</v>
      </c>
      <c r="B938" s="9" t="s">
        <v>2513</v>
      </c>
      <c r="C938" s="3" t="s">
        <v>6623</v>
      </c>
      <c r="D938" s="5">
        <v>180000</v>
      </c>
      <c r="E938" s="7">
        <v>714</v>
      </c>
      <c r="F938" t="s">
        <v>8220</v>
      </c>
      <c r="G938" t="s">
        <v>8235</v>
      </c>
      <c r="H938" t="s">
        <v>8248</v>
      </c>
      <c r="I938" s="11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8297</v>
      </c>
      <c r="O938" s="11">
        <v>0</v>
      </c>
      <c r="P938">
        <v>0</v>
      </c>
      <c r="Q938" s="14" t="s">
        <v>8334</v>
      </c>
      <c r="R938" t="s">
        <v>8351</v>
      </c>
      <c r="S938" s="17">
        <v>42732.00681712963</v>
      </c>
      <c r="T938" s="17">
        <v>42792.00681712963</v>
      </c>
    </row>
    <row r="939" spans="1:20" ht="261" x14ac:dyDescent="0.35">
      <c r="A939">
        <v>2514</v>
      </c>
      <c r="B939" s="9" t="s">
        <v>2514</v>
      </c>
      <c r="C939" s="3" t="s">
        <v>6624</v>
      </c>
      <c r="D939" s="5">
        <v>12000</v>
      </c>
      <c r="E939" s="7">
        <v>713</v>
      </c>
      <c r="F939" t="s">
        <v>8220</v>
      </c>
      <c r="G939" t="s">
        <v>8223</v>
      </c>
      <c r="H939" t="s">
        <v>8245</v>
      </c>
      <c r="I939" s="11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8297</v>
      </c>
      <c r="O939" s="11">
        <v>6</v>
      </c>
      <c r="P939">
        <v>178.25</v>
      </c>
      <c r="Q939" s="14" t="s">
        <v>8334</v>
      </c>
      <c r="R939" t="s">
        <v>8351</v>
      </c>
      <c r="S939" s="17">
        <v>41854.389780092592</v>
      </c>
      <c r="T939" s="17">
        <v>41871.389780092592</v>
      </c>
    </row>
    <row r="940" spans="1:20" ht="246.5" x14ac:dyDescent="0.35">
      <c r="A940">
        <v>2515</v>
      </c>
      <c r="B940" s="9" t="s">
        <v>2515</v>
      </c>
      <c r="C940" s="3" t="s">
        <v>6625</v>
      </c>
      <c r="D940" s="5">
        <v>5000</v>
      </c>
      <c r="E940" s="7">
        <v>712</v>
      </c>
      <c r="F940" t="s">
        <v>8220</v>
      </c>
      <c r="G940" t="s">
        <v>8223</v>
      </c>
      <c r="H940" t="s">
        <v>8245</v>
      </c>
      <c r="I940" s="11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8297</v>
      </c>
      <c r="O940" s="11">
        <v>14</v>
      </c>
      <c r="P940">
        <v>59.33</v>
      </c>
      <c r="Q940" s="14" t="s">
        <v>8334</v>
      </c>
      <c r="R940" t="s">
        <v>8351</v>
      </c>
      <c r="S940" s="17">
        <v>42027.839733796296</v>
      </c>
      <c r="T940" s="17">
        <v>42057.839733796296</v>
      </c>
    </row>
    <row r="941" spans="1:20" ht="246.5" x14ac:dyDescent="0.35">
      <c r="A941">
        <v>2516</v>
      </c>
      <c r="B941" s="9" t="s">
        <v>2516</v>
      </c>
      <c r="C941" s="3" t="s">
        <v>6626</v>
      </c>
      <c r="D941" s="5">
        <v>22000</v>
      </c>
      <c r="E941" s="7">
        <v>710</v>
      </c>
      <c r="F941" t="s">
        <v>8220</v>
      </c>
      <c r="G941" t="s">
        <v>8223</v>
      </c>
      <c r="H941" t="s">
        <v>8245</v>
      </c>
      <c r="I941" s="1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8297</v>
      </c>
      <c r="O941" s="11">
        <v>3</v>
      </c>
      <c r="P941">
        <v>0</v>
      </c>
      <c r="Q941" s="14" t="s">
        <v>8334</v>
      </c>
      <c r="R941" t="s">
        <v>8351</v>
      </c>
      <c r="S941" s="17">
        <v>41942.653379629628</v>
      </c>
      <c r="T941" s="17">
        <v>41972.6950462963</v>
      </c>
    </row>
    <row r="942" spans="1:20" ht="275.5" x14ac:dyDescent="0.35">
      <c r="A942">
        <v>2517</v>
      </c>
      <c r="B942" s="9" t="s">
        <v>2517</v>
      </c>
      <c r="C942" s="3" t="s">
        <v>6627</v>
      </c>
      <c r="D942" s="5">
        <v>18000</v>
      </c>
      <c r="E942" s="7">
        <v>705</v>
      </c>
      <c r="F942" t="s">
        <v>8220</v>
      </c>
      <c r="G942" t="s">
        <v>8228</v>
      </c>
      <c r="H942" t="s">
        <v>8250</v>
      </c>
      <c r="I942" s="11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8297</v>
      </c>
      <c r="O942" s="11">
        <v>4</v>
      </c>
      <c r="P942">
        <v>21.36</v>
      </c>
      <c r="Q942" s="14" t="s">
        <v>8334</v>
      </c>
      <c r="R942" t="s">
        <v>8351</v>
      </c>
      <c r="S942" s="17">
        <v>42052.802430555559</v>
      </c>
      <c r="T942" s="17">
        <v>42082.760763888888</v>
      </c>
    </row>
    <row r="943" spans="1:20" ht="232" x14ac:dyDescent="0.35">
      <c r="A943">
        <v>2518</v>
      </c>
      <c r="B943" s="9" t="s">
        <v>2518</v>
      </c>
      <c r="C943" s="3" t="s">
        <v>6628</v>
      </c>
      <c r="D943" s="5">
        <v>5000</v>
      </c>
      <c r="E943" s="7">
        <v>701</v>
      </c>
      <c r="F943" t="s">
        <v>8220</v>
      </c>
      <c r="G943" t="s">
        <v>8223</v>
      </c>
      <c r="H943" t="s">
        <v>8245</v>
      </c>
      <c r="I943" s="11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8297</v>
      </c>
      <c r="O943" s="11">
        <v>14</v>
      </c>
      <c r="P943">
        <v>0</v>
      </c>
      <c r="Q943" s="14" t="s">
        <v>8334</v>
      </c>
      <c r="R943" t="s">
        <v>8351</v>
      </c>
      <c r="S943" s="17">
        <v>41926.680879629632</v>
      </c>
      <c r="T943" s="17">
        <v>41956.722546296296</v>
      </c>
    </row>
    <row r="944" spans="1:20" ht="188.5" x14ac:dyDescent="0.35">
      <c r="A944">
        <v>2519</v>
      </c>
      <c r="B944" s="9" t="s">
        <v>2519</v>
      </c>
      <c r="C944" s="3" t="s">
        <v>6629</v>
      </c>
      <c r="D944" s="5">
        <v>150000</v>
      </c>
      <c r="E944" s="7">
        <v>700</v>
      </c>
      <c r="F944" t="s">
        <v>8220</v>
      </c>
      <c r="G944" t="s">
        <v>8223</v>
      </c>
      <c r="H944" t="s">
        <v>8245</v>
      </c>
      <c r="I944" s="11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8297</v>
      </c>
      <c r="O944" s="11">
        <v>0</v>
      </c>
      <c r="P944">
        <v>175</v>
      </c>
      <c r="Q944" s="14" t="s">
        <v>8334</v>
      </c>
      <c r="R944" t="s">
        <v>8351</v>
      </c>
      <c r="S944" s="17">
        <v>41809.155138888891</v>
      </c>
      <c r="T944" s="17">
        <v>41839.155138888891</v>
      </c>
    </row>
    <row r="945" spans="1:20" ht="261" x14ac:dyDescent="0.35">
      <c r="A945">
        <v>2520</v>
      </c>
      <c r="B945" s="9" t="s">
        <v>2520</v>
      </c>
      <c r="C945" s="3" t="s">
        <v>6630</v>
      </c>
      <c r="D945" s="5">
        <v>100000</v>
      </c>
      <c r="E945" s="7">
        <v>700</v>
      </c>
      <c r="F945" t="s">
        <v>8220</v>
      </c>
      <c r="G945" t="s">
        <v>8223</v>
      </c>
      <c r="H945" t="s">
        <v>8245</v>
      </c>
      <c r="I945" s="11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8297</v>
      </c>
      <c r="O945" s="11">
        <v>1</v>
      </c>
      <c r="P945">
        <v>0</v>
      </c>
      <c r="Q945" s="14" t="s">
        <v>8334</v>
      </c>
      <c r="R945" t="s">
        <v>8351</v>
      </c>
      <c r="S945" s="17">
        <v>42612.600520833337</v>
      </c>
      <c r="T945" s="17">
        <v>42658.806249999994</v>
      </c>
    </row>
    <row r="946" spans="1:20" ht="203" x14ac:dyDescent="0.35">
      <c r="A946">
        <v>2581</v>
      </c>
      <c r="B946" s="9" t="s">
        <v>2581</v>
      </c>
      <c r="C946" s="3" t="s">
        <v>6691</v>
      </c>
      <c r="D946" s="5">
        <v>5000</v>
      </c>
      <c r="E946" s="7">
        <v>618</v>
      </c>
      <c r="F946" t="s">
        <v>8220</v>
      </c>
      <c r="G946" t="s">
        <v>8223</v>
      </c>
      <c r="H946" t="s">
        <v>8245</v>
      </c>
      <c r="I946" s="11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8282</v>
      </c>
      <c r="O946" s="11">
        <v>12</v>
      </c>
      <c r="P946">
        <v>56.18</v>
      </c>
      <c r="Q946" s="14" t="s">
        <v>8334</v>
      </c>
      <c r="R946" t="s">
        <v>8335</v>
      </c>
      <c r="S946" s="17">
        <v>42294.628449074073</v>
      </c>
      <c r="T946" s="17">
        <v>42324.670115740737</v>
      </c>
    </row>
    <row r="947" spans="1:20" ht="101.5" x14ac:dyDescent="0.35">
      <c r="A947">
        <v>2582</v>
      </c>
      <c r="B947" s="9" t="s">
        <v>2582</v>
      </c>
      <c r="C947" s="3" t="s">
        <v>6692</v>
      </c>
      <c r="D947" s="5">
        <v>90000</v>
      </c>
      <c r="E947" s="7">
        <v>615</v>
      </c>
      <c r="F947" t="s">
        <v>8220</v>
      </c>
      <c r="G947" t="s">
        <v>8223</v>
      </c>
      <c r="H947" t="s">
        <v>8245</v>
      </c>
      <c r="I947" s="11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8282</v>
      </c>
      <c r="O947" s="11">
        <v>1</v>
      </c>
      <c r="P947">
        <v>615</v>
      </c>
      <c r="Q947" s="14" t="s">
        <v>8334</v>
      </c>
      <c r="R947" t="s">
        <v>8335</v>
      </c>
      <c r="S947" s="17">
        <v>42642.988819444443</v>
      </c>
      <c r="T947" s="17">
        <v>42672.988819444443</v>
      </c>
    </row>
    <row r="948" spans="1:20" ht="203" x14ac:dyDescent="0.35">
      <c r="A948">
        <v>2583</v>
      </c>
      <c r="B948" s="9" t="s">
        <v>2583</v>
      </c>
      <c r="C948" s="3" t="s">
        <v>6693</v>
      </c>
      <c r="D948" s="5">
        <v>1000</v>
      </c>
      <c r="E948" s="7">
        <v>611</v>
      </c>
      <c r="F948" t="s">
        <v>8220</v>
      </c>
      <c r="G948" t="s">
        <v>8223</v>
      </c>
      <c r="H948" t="s">
        <v>8245</v>
      </c>
      <c r="I948" s="11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8282</v>
      </c>
      <c r="O948" s="11">
        <v>61</v>
      </c>
      <c r="P948">
        <v>122.2</v>
      </c>
      <c r="Q948" s="14" t="s">
        <v>8334</v>
      </c>
      <c r="R948" t="s">
        <v>8335</v>
      </c>
      <c r="S948" s="17">
        <v>42019.76944444445</v>
      </c>
      <c r="T948" s="17">
        <v>42079.727777777778</v>
      </c>
    </row>
    <row r="949" spans="1:20" ht="188.5" x14ac:dyDescent="0.35">
      <c r="A949">
        <v>2584</v>
      </c>
      <c r="B949" s="9" t="s">
        <v>2584</v>
      </c>
      <c r="C949" s="3" t="s">
        <v>6694</v>
      </c>
      <c r="D949" s="5">
        <v>10000</v>
      </c>
      <c r="E949" s="7">
        <v>610</v>
      </c>
      <c r="F949" t="s">
        <v>8220</v>
      </c>
      <c r="G949" t="s">
        <v>8223</v>
      </c>
      <c r="H949" t="s">
        <v>8245</v>
      </c>
      <c r="I949" s="11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8282</v>
      </c>
      <c r="O949" s="11">
        <v>6</v>
      </c>
      <c r="P949">
        <v>0</v>
      </c>
      <c r="Q949" s="14" t="s">
        <v>8334</v>
      </c>
      <c r="R949" t="s">
        <v>8335</v>
      </c>
      <c r="S949" s="17">
        <v>42140.173252314817</v>
      </c>
      <c r="T949" s="17">
        <v>42170.173252314817</v>
      </c>
    </row>
    <row r="950" spans="1:20" ht="246.5" x14ac:dyDescent="0.35">
      <c r="A950">
        <v>2585</v>
      </c>
      <c r="B950" s="9" t="s">
        <v>2585</v>
      </c>
      <c r="C950" s="3" t="s">
        <v>6695</v>
      </c>
      <c r="D950" s="5">
        <v>30000</v>
      </c>
      <c r="E950" s="7">
        <v>610</v>
      </c>
      <c r="F950" t="s">
        <v>8220</v>
      </c>
      <c r="G950" t="s">
        <v>8223</v>
      </c>
      <c r="H950" t="s">
        <v>8245</v>
      </c>
      <c r="I950" s="11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8282</v>
      </c>
      <c r="O950" s="11">
        <v>2</v>
      </c>
      <c r="P950">
        <v>610</v>
      </c>
      <c r="Q950" s="14" t="s">
        <v>8334</v>
      </c>
      <c r="R950" t="s">
        <v>8335</v>
      </c>
      <c r="S950" s="17">
        <v>41795.963333333333</v>
      </c>
      <c r="T950" s="17">
        <v>41825.963333333333</v>
      </c>
    </row>
    <row r="951" spans="1:20" ht="174" x14ac:dyDescent="0.35">
      <c r="A951">
        <v>2586</v>
      </c>
      <c r="B951" s="9" t="s">
        <v>2586</v>
      </c>
      <c r="C951" s="3" t="s">
        <v>6696</v>
      </c>
      <c r="D951" s="5">
        <v>3000</v>
      </c>
      <c r="E951" s="7">
        <v>610</v>
      </c>
      <c r="F951" t="s">
        <v>8220</v>
      </c>
      <c r="G951" t="s">
        <v>8224</v>
      </c>
      <c r="H951" t="s">
        <v>8246</v>
      </c>
      <c r="I951" s="1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8282</v>
      </c>
      <c r="O951" s="11">
        <v>20</v>
      </c>
      <c r="P951">
        <v>610</v>
      </c>
      <c r="Q951" s="14" t="s">
        <v>8334</v>
      </c>
      <c r="R951" t="s">
        <v>8335</v>
      </c>
      <c r="S951" s="17">
        <v>42333.330277777779</v>
      </c>
      <c r="T951" s="17">
        <v>42363.330277777779</v>
      </c>
    </row>
    <row r="952" spans="1:20" ht="232" x14ac:dyDescent="0.35">
      <c r="A952">
        <v>2587</v>
      </c>
      <c r="B952" s="9" t="s">
        <v>2587</v>
      </c>
      <c r="C952" s="3" t="s">
        <v>6697</v>
      </c>
      <c r="D952" s="5">
        <v>50000</v>
      </c>
      <c r="E952" s="7">
        <v>610</v>
      </c>
      <c r="F952" t="s">
        <v>8220</v>
      </c>
      <c r="G952" t="s">
        <v>8223</v>
      </c>
      <c r="H952" t="s">
        <v>8245</v>
      </c>
      <c r="I952" s="11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8282</v>
      </c>
      <c r="O952" s="11">
        <v>1</v>
      </c>
      <c r="P952">
        <v>101.67</v>
      </c>
      <c r="Q952" s="14" t="s">
        <v>8334</v>
      </c>
      <c r="R952" t="s">
        <v>8335</v>
      </c>
      <c r="S952" s="17">
        <v>42338.675381944442</v>
      </c>
      <c r="T952" s="17">
        <v>42368.675381944442</v>
      </c>
    </row>
    <row r="953" spans="1:20" ht="275.5" x14ac:dyDescent="0.35">
      <c r="A953">
        <v>2588</v>
      </c>
      <c r="B953" s="9" t="s">
        <v>2588</v>
      </c>
      <c r="C953" s="3" t="s">
        <v>6698</v>
      </c>
      <c r="D953" s="5">
        <v>6000</v>
      </c>
      <c r="E953" s="7">
        <v>607</v>
      </c>
      <c r="F953" t="s">
        <v>8220</v>
      </c>
      <c r="G953" t="s">
        <v>8223</v>
      </c>
      <c r="H953" t="s">
        <v>8245</v>
      </c>
      <c r="I953" s="11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8282</v>
      </c>
      <c r="O953" s="11">
        <v>10</v>
      </c>
      <c r="P953">
        <v>75.88</v>
      </c>
      <c r="Q953" s="14" t="s">
        <v>8334</v>
      </c>
      <c r="R953" t="s">
        <v>8335</v>
      </c>
      <c r="S953" s="17">
        <v>42042.676226851851</v>
      </c>
      <c r="T953" s="17">
        <v>42094.551388888889</v>
      </c>
    </row>
    <row r="954" spans="1:20" ht="261" x14ac:dyDescent="0.35">
      <c r="A954">
        <v>2589</v>
      </c>
      <c r="B954" s="9" t="s">
        <v>2589</v>
      </c>
      <c r="C954" s="3" t="s">
        <v>6699</v>
      </c>
      <c r="D954" s="5">
        <v>50000</v>
      </c>
      <c r="E954" s="7">
        <v>607</v>
      </c>
      <c r="F954" t="s">
        <v>8220</v>
      </c>
      <c r="G954" t="s">
        <v>8231</v>
      </c>
      <c r="H954" t="s">
        <v>8252</v>
      </c>
      <c r="I954" s="11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8282</v>
      </c>
      <c r="O954" s="11">
        <v>1</v>
      </c>
      <c r="P954">
        <v>607</v>
      </c>
      <c r="Q954" s="14" t="s">
        <v>8334</v>
      </c>
      <c r="R954" t="s">
        <v>8335</v>
      </c>
      <c r="S954" s="17">
        <v>42422.536192129628</v>
      </c>
      <c r="T954" s="17">
        <v>42452.494525462964</v>
      </c>
    </row>
    <row r="955" spans="1:20" ht="246.5" x14ac:dyDescent="0.35">
      <c r="A955">
        <v>2590</v>
      </c>
      <c r="B955" s="9" t="s">
        <v>2590</v>
      </c>
      <c r="C955" s="3" t="s">
        <v>6700</v>
      </c>
      <c r="D955" s="5">
        <v>3000</v>
      </c>
      <c r="E955" s="7">
        <v>606</v>
      </c>
      <c r="F955" t="s">
        <v>8220</v>
      </c>
      <c r="G955" t="s">
        <v>8225</v>
      </c>
      <c r="H955" t="s">
        <v>8247</v>
      </c>
      <c r="I955" s="11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8282</v>
      </c>
      <c r="O955" s="11">
        <v>20</v>
      </c>
      <c r="P955">
        <v>0</v>
      </c>
      <c r="Q955" s="14" t="s">
        <v>8334</v>
      </c>
      <c r="R955" t="s">
        <v>8335</v>
      </c>
      <c r="S955" s="17">
        <v>42388.589085648149</v>
      </c>
      <c r="T955" s="17">
        <v>42395.589085648149</v>
      </c>
    </row>
    <row r="956" spans="1:20" ht="261" x14ac:dyDescent="0.35">
      <c r="A956">
        <v>2591</v>
      </c>
      <c r="B956" s="9" t="s">
        <v>2591</v>
      </c>
      <c r="C956" s="3" t="s">
        <v>6701</v>
      </c>
      <c r="D956" s="5">
        <v>1500</v>
      </c>
      <c r="E956" s="7">
        <v>605</v>
      </c>
      <c r="F956" t="s">
        <v>8220</v>
      </c>
      <c r="G956" t="s">
        <v>8223</v>
      </c>
      <c r="H956" t="s">
        <v>8245</v>
      </c>
      <c r="I956" s="11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8282</v>
      </c>
      <c r="O956" s="11">
        <v>40</v>
      </c>
      <c r="P956">
        <v>302.5</v>
      </c>
      <c r="Q956" s="14" t="s">
        <v>8334</v>
      </c>
      <c r="R956" t="s">
        <v>8335</v>
      </c>
      <c r="S956" s="17">
        <v>42382.906527777777</v>
      </c>
      <c r="T956" s="17">
        <v>42442.864861111113</v>
      </c>
    </row>
    <row r="957" spans="1:20" ht="261" x14ac:dyDescent="0.35">
      <c r="A957">
        <v>2592</v>
      </c>
      <c r="B957" s="9" t="s">
        <v>2592</v>
      </c>
      <c r="C957" s="3" t="s">
        <v>6702</v>
      </c>
      <c r="D957" s="5">
        <v>30000</v>
      </c>
      <c r="E957" s="7">
        <v>605</v>
      </c>
      <c r="F957" t="s">
        <v>8220</v>
      </c>
      <c r="G957" t="s">
        <v>8223</v>
      </c>
      <c r="H957" t="s">
        <v>8245</v>
      </c>
      <c r="I957" s="11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8282</v>
      </c>
      <c r="O957" s="11">
        <v>2</v>
      </c>
      <c r="P957">
        <v>605</v>
      </c>
      <c r="Q957" s="14" t="s">
        <v>8334</v>
      </c>
      <c r="R957" t="s">
        <v>8335</v>
      </c>
      <c r="S957" s="17">
        <v>41887.801168981481</v>
      </c>
      <c r="T957" s="17">
        <v>41917.801168981481</v>
      </c>
    </row>
    <row r="958" spans="1:20" ht="261" x14ac:dyDescent="0.35">
      <c r="A958">
        <v>2593</v>
      </c>
      <c r="B958" s="9" t="s">
        <v>2593</v>
      </c>
      <c r="C958" s="3" t="s">
        <v>6703</v>
      </c>
      <c r="D958" s="5">
        <v>10000</v>
      </c>
      <c r="E958" s="7">
        <v>605</v>
      </c>
      <c r="F958" t="s">
        <v>8220</v>
      </c>
      <c r="G958" t="s">
        <v>8223</v>
      </c>
      <c r="H958" t="s">
        <v>8245</v>
      </c>
      <c r="I958" s="11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8282</v>
      </c>
      <c r="O958" s="11">
        <v>6</v>
      </c>
      <c r="P958">
        <v>0</v>
      </c>
      <c r="Q958" s="14" t="s">
        <v>8334</v>
      </c>
      <c r="R958" t="s">
        <v>8335</v>
      </c>
      <c r="S958" s="17">
        <v>42089.84520833334</v>
      </c>
      <c r="T958" s="17">
        <v>42119.84520833334</v>
      </c>
    </row>
    <row r="959" spans="1:20" ht="246.5" x14ac:dyDescent="0.35">
      <c r="A959">
        <v>2594</v>
      </c>
      <c r="B959" s="9" t="s">
        <v>2594</v>
      </c>
      <c r="C959" s="3" t="s">
        <v>6704</v>
      </c>
      <c r="D959" s="5">
        <v>80000</v>
      </c>
      <c r="E959" s="7">
        <v>601</v>
      </c>
      <c r="F959" t="s">
        <v>8220</v>
      </c>
      <c r="G959" t="s">
        <v>8223</v>
      </c>
      <c r="H959" t="s">
        <v>8245</v>
      </c>
      <c r="I959" s="11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8282</v>
      </c>
      <c r="O959" s="11">
        <v>1</v>
      </c>
      <c r="P959">
        <v>601</v>
      </c>
      <c r="Q959" s="14" t="s">
        <v>8334</v>
      </c>
      <c r="R959" t="s">
        <v>8335</v>
      </c>
      <c r="S959" s="17">
        <v>41828.967916666668</v>
      </c>
      <c r="T959" s="17">
        <v>41858.967916666668</v>
      </c>
    </row>
    <row r="960" spans="1:20" ht="116" x14ac:dyDescent="0.35">
      <c r="A960">
        <v>2595</v>
      </c>
      <c r="B960" s="9" t="s">
        <v>2595</v>
      </c>
      <c r="C960" s="3" t="s">
        <v>6705</v>
      </c>
      <c r="D960" s="5">
        <v>15000</v>
      </c>
      <c r="E960" s="7">
        <v>601</v>
      </c>
      <c r="F960" t="s">
        <v>8220</v>
      </c>
      <c r="G960" t="s">
        <v>8223</v>
      </c>
      <c r="H960" t="s">
        <v>8245</v>
      </c>
      <c r="I960" s="11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8282</v>
      </c>
      <c r="O960" s="11">
        <v>4</v>
      </c>
      <c r="P960">
        <v>31.63</v>
      </c>
      <c r="Q960" s="14" t="s">
        <v>8334</v>
      </c>
      <c r="R960" t="s">
        <v>8335</v>
      </c>
      <c r="S960" s="17">
        <v>42760.244212962964</v>
      </c>
      <c r="T960" s="17">
        <v>42790.244212962964</v>
      </c>
    </row>
    <row r="961" spans="1:20" ht="232" x14ac:dyDescent="0.35">
      <c r="A961">
        <v>2596</v>
      </c>
      <c r="B961" s="9" t="s">
        <v>2596</v>
      </c>
      <c r="C961" s="3" t="s">
        <v>6706</v>
      </c>
      <c r="D961" s="5">
        <v>35000</v>
      </c>
      <c r="E961" s="7">
        <v>600</v>
      </c>
      <c r="F961" t="s">
        <v>8220</v>
      </c>
      <c r="G961" t="s">
        <v>8228</v>
      </c>
      <c r="H961" t="s">
        <v>8250</v>
      </c>
      <c r="I961" s="1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8282</v>
      </c>
      <c r="O961" s="11">
        <v>2</v>
      </c>
      <c r="P961">
        <v>22.22</v>
      </c>
      <c r="Q961" s="14" t="s">
        <v>8334</v>
      </c>
      <c r="R961" t="s">
        <v>8335</v>
      </c>
      <c r="S961" s="17">
        <v>41828.664456018516</v>
      </c>
      <c r="T961" s="17">
        <v>41858.664456018516</v>
      </c>
    </row>
    <row r="962" spans="1:20" ht="217.5" x14ac:dyDescent="0.35">
      <c r="A962">
        <v>2597</v>
      </c>
      <c r="B962" s="9" t="s">
        <v>2597</v>
      </c>
      <c r="C962" s="3" t="s">
        <v>6707</v>
      </c>
      <c r="D962" s="5">
        <v>1500</v>
      </c>
      <c r="E962" s="7">
        <v>600</v>
      </c>
      <c r="F962" t="s">
        <v>8220</v>
      </c>
      <c r="G962" t="s">
        <v>8224</v>
      </c>
      <c r="H962" t="s">
        <v>8246</v>
      </c>
      <c r="I962" s="11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8282</v>
      </c>
      <c r="O962" s="11">
        <v>40</v>
      </c>
      <c r="P962">
        <v>85.71</v>
      </c>
      <c r="Q962" s="14" t="s">
        <v>8334</v>
      </c>
      <c r="R962" t="s">
        <v>8335</v>
      </c>
      <c r="S962" s="17">
        <v>42510.341631944444</v>
      </c>
      <c r="T962" s="17">
        <v>42540.341631944444</v>
      </c>
    </row>
    <row r="963" spans="1:20" ht="203" x14ac:dyDescent="0.35">
      <c r="A963">
        <v>2598</v>
      </c>
      <c r="B963" s="9" t="s">
        <v>2598</v>
      </c>
      <c r="C963" s="3" t="s">
        <v>6708</v>
      </c>
      <c r="D963" s="5">
        <v>3000</v>
      </c>
      <c r="E963" s="7">
        <v>600</v>
      </c>
      <c r="F963" t="s">
        <v>8220</v>
      </c>
      <c r="G963" t="s">
        <v>8223</v>
      </c>
      <c r="H963" t="s">
        <v>8245</v>
      </c>
      <c r="I963" s="11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8282</v>
      </c>
      <c r="O963" s="11">
        <v>20</v>
      </c>
      <c r="P963">
        <v>42.86</v>
      </c>
      <c r="Q963" s="14" t="s">
        <v>8334</v>
      </c>
      <c r="R963" t="s">
        <v>8335</v>
      </c>
      <c r="S963" s="17">
        <v>42240.840289351851</v>
      </c>
      <c r="T963" s="17">
        <v>42270.840289351851</v>
      </c>
    </row>
    <row r="964" spans="1:20" ht="188.5" x14ac:dyDescent="0.35">
      <c r="A964">
        <v>2599</v>
      </c>
      <c r="B964" s="9" t="s">
        <v>2599</v>
      </c>
      <c r="C964" s="3" t="s">
        <v>6709</v>
      </c>
      <c r="D964" s="5">
        <v>9041</v>
      </c>
      <c r="E964" s="7">
        <v>600</v>
      </c>
      <c r="F964" t="s">
        <v>8220</v>
      </c>
      <c r="G964" t="s">
        <v>8223</v>
      </c>
      <c r="H964" t="s">
        <v>8245</v>
      </c>
      <c r="I964" s="11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8282</v>
      </c>
      <c r="O964" s="11">
        <v>7</v>
      </c>
      <c r="P964">
        <v>120</v>
      </c>
      <c r="Q964" s="14" t="s">
        <v>8334</v>
      </c>
      <c r="R964" t="s">
        <v>8335</v>
      </c>
      <c r="S964" s="17">
        <v>41809.754016203704</v>
      </c>
      <c r="T964" s="17">
        <v>41854.754016203704</v>
      </c>
    </row>
    <row r="965" spans="1:20" ht="203" x14ac:dyDescent="0.35">
      <c r="A965">
        <v>2600</v>
      </c>
      <c r="B965" s="9" t="s">
        <v>2600</v>
      </c>
      <c r="C965" s="3" t="s">
        <v>6710</v>
      </c>
      <c r="D965" s="5">
        <v>50000</v>
      </c>
      <c r="E965" s="7">
        <v>597</v>
      </c>
      <c r="F965" t="s">
        <v>8220</v>
      </c>
      <c r="G965" t="s">
        <v>8223</v>
      </c>
      <c r="H965" t="s">
        <v>8245</v>
      </c>
      <c r="I965" s="11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8282</v>
      </c>
      <c r="O965" s="11">
        <v>1</v>
      </c>
      <c r="P965">
        <v>19.899999999999999</v>
      </c>
      <c r="Q965" s="14" t="s">
        <v>8334</v>
      </c>
      <c r="R965" t="s">
        <v>8335</v>
      </c>
      <c r="S965" s="17">
        <v>42394.900462962964</v>
      </c>
      <c r="T965" s="17">
        <v>42454.858796296292</v>
      </c>
    </row>
    <row r="966" spans="1:20" ht="130.5" x14ac:dyDescent="0.35">
      <c r="A966">
        <v>2641</v>
      </c>
      <c r="B966" s="9" t="s">
        <v>2641</v>
      </c>
      <c r="C966" s="3" t="s">
        <v>6751</v>
      </c>
      <c r="D966" s="5">
        <v>1500</v>
      </c>
      <c r="E966" s="7">
        <v>545</v>
      </c>
      <c r="F966" t="s">
        <v>8220</v>
      </c>
      <c r="G966" t="s">
        <v>8223</v>
      </c>
      <c r="H966" t="s">
        <v>8245</v>
      </c>
      <c r="I966" s="11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8299</v>
      </c>
      <c r="O966" s="11">
        <v>36</v>
      </c>
      <c r="P966">
        <v>545</v>
      </c>
      <c r="Q966" s="14" t="s">
        <v>8317</v>
      </c>
      <c r="R966" t="s">
        <v>8353</v>
      </c>
      <c r="S966" s="17">
        <v>41880.827118055553</v>
      </c>
      <c r="T966" s="17">
        <v>41897.839583333334</v>
      </c>
    </row>
    <row r="967" spans="1:20" ht="304.5" x14ac:dyDescent="0.35">
      <c r="A967">
        <v>2642</v>
      </c>
      <c r="B967" s="9" t="s">
        <v>2642</v>
      </c>
      <c r="C967" s="3" t="s">
        <v>6752</v>
      </c>
      <c r="D967" s="5">
        <v>500000</v>
      </c>
      <c r="E967" s="7">
        <v>542</v>
      </c>
      <c r="F967" t="s">
        <v>8220</v>
      </c>
      <c r="G967" t="s">
        <v>8235</v>
      </c>
      <c r="H967" t="s">
        <v>8248</v>
      </c>
      <c r="I967" s="11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8299</v>
      </c>
      <c r="O967" s="11">
        <v>0</v>
      </c>
      <c r="P967">
        <v>0</v>
      </c>
      <c r="Q967" s="14" t="s">
        <v>8317</v>
      </c>
      <c r="R967" t="s">
        <v>8353</v>
      </c>
      <c r="S967" s="17">
        <v>42536.246620370366</v>
      </c>
      <c r="T967" s="17">
        <v>42566.289583333331</v>
      </c>
    </row>
    <row r="968" spans="1:20" ht="261" x14ac:dyDescent="0.35">
      <c r="A968">
        <v>2670</v>
      </c>
      <c r="B968" s="9" t="s">
        <v>2670</v>
      </c>
      <c r="C968" s="3" t="s">
        <v>6780</v>
      </c>
      <c r="D968" s="5">
        <v>38888</v>
      </c>
      <c r="E968" s="7">
        <v>503.22</v>
      </c>
      <c r="F968" t="s">
        <v>8220</v>
      </c>
      <c r="G968" t="s">
        <v>8225</v>
      </c>
      <c r="H968" t="s">
        <v>8247</v>
      </c>
      <c r="I968" s="11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8300</v>
      </c>
      <c r="O968" s="11">
        <v>1</v>
      </c>
      <c r="P968">
        <v>8.39</v>
      </c>
      <c r="Q968" s="14" t="s">
        <v>8317</v>
      </c>
      <c r="R968" t="s">
        <v>8354</v>
      </c>
      <c r="S968" s="17">
        <v>41821.020601851851</v>
      </c>
      <c r="T968" s="17">
        <v>41849.020601851851</v>
      </c>
    </row>
    <row r="969" spans="1:20" ht="246.5" x14ac:dyDescent="0.35">
      <c r="A969">
        <v>2671</v>
      </c>
      <c r="B969" s="9" t="s">
        <v>2671</v>
      </c>
      <c r="C969" s="3" t="s">
        <v>6781</v>
      </c>
      <c r="D969" s="5">
        <v>25000</v>
      </c>
      <c r="E969" s="7">
        <v>503</v>
      </c>
      <c r="F969" t="s">
        <v>8220</v>
      </c>
      <c r="G969" t="s">
        <v>8223</v>
      </c>
      <c r="H969" t="s">
        <v>8245</v>
      </c>
      <c r="I969" s="11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8300</v>
      </c>
      <c r="O969" s="11">
        <v>2</v>
      </c>
      <c r="P969">
        <v>5.99</v>
      </c>
      <c r="Q969" s="14" t="s">
        <v>8317</v>
      </c>
      <c r="R969" t="s">
        <v>8354</v>
      </c>
      <c r="S969" s="17">
        <v>41962.749027777783</v>
      </c>
      <c r="T969" s="17">
        <v>41992.818055555559</v>
      </c>
    </row>
    <row r="970" spans="1:20" ht="246.5" x14ac:dyDescent="0.35">
      <c r="A970">
        <v>2672</v>
      </c>
      <c r="B970" s="9" t="s">
        <v>2672</v>
      </c>
      <c r="C970" s="3" t="s">
        <v>6782</v>
      </c>
      <c r="D970" s="5">
        <v>10000</v>
      </c>
      <c r="E970" s="7">
        <v>502</v>
      </c>
      <c r="F970" t="s">
        <v>8220</v>
      </c>
      <c r="G970" t="s">
        <v>8223</v>
      </c>
      <c r="H970" t="s">
        <v>8245</v>
      </c>
      <c r="I970" s="11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8300</v>
      </c>
      <c r="O970" s="11">
        <v>5</v>
      </c>
      <c r="P970">
        <v>10.68</v>
      </c>
      <c r="Q970" s="14" t="s">
        <v>8317</v>
      </c>
      <c r="R970" t="s">
        <v>8354</v>
      </c>
      <c r="S970" s="17">
        <v>42344.884143518517</v>
      </c>
      <c r="T970" s="17">
        <v>42366.25</v>
      </c>
    </row>
    <row r="971" spans="1:20" ht="246.5" x14ac:dyDescent="0.35">
      <c r="A971">
        <v>2673</v>
      </c>
      <c r="B971" s="9" t="s">
        <v>2673</v>
      </c>
      <c r="C971" s="3" t="s">
        <v>6783</v>
      </c>
      <c r="D971" s="5">
        <v>40000</v>
      </c>
      <c r="E971" s="7">
        <v>501</v>
      </c>
      <c r="F971" t="s">
        <v>8220</v>
      </c>
      <c r="G971" t="s">
        <v>8223</v>
      </c>
      <c r="H971" t="s">
        <v>8245</v>
      </c>
      <c r="I971" s="1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8300</v>
      </c>
      <c r="O971" s="11">
        <v>1</v>
      </c>
      <c r="P971">
        <v>7.59</v>
      </c>
      <c r="Q971" s="14" t="s">
        <v>8317</v>
      </c>
      <c r="R971" t="s">
        <v>8354</v>
      </c>
      <c r="S971" s="17">
        <v>41912.541655092595</v>
      </c>
      <c r="T971" s="17">
        <v>41941.947916666664</v>
      </c>
    </row>
    <row r="972" spans="1:20" ht="261" x14ac:dyDescent="0.35">
      <c r="A972">
        <v>2674</v>
      </c>
      <c r="B972" s="9" t="s">
        <v>2674</v>
      </c>
      <c r="C972" s="3" t="s">
        <v>6784</v>
      </c>
      <c r="D972" s="5">
        <v>35000</v>
      </c>
      <c r="E972" s="7">
        <v>500</v>
      </c>
      <c r="F972" t="s">
        <v>8220</v>
      </c>
      <c r="G972" t="s">
        <v>8223</v>
      </c>
      <c r="H972" t="s">
        <v>8245</v>
      </c>
      <c r="I972" s="11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8300</v>
      </c>
      <c r="O972" s="11">
        <v>1</v>
      </c>
      <c r="P972">
        <v>2.92</v>
      </c>
      <c r="Q972" s="14" t="s">
        <v>8317</v>
      </c>
      <c r="R972" t="s">
        <v>8354</v>
      </c>
      <c r="S972" s="17">
        <v>42529.632754629631</v>
      </c>
      <c r="T972" s="17">
        <v>42556.207638888889</v>
      </c>
    </row>
    <row r="973" spans="1:20" ht="290" x14ac:dyDescent="0.35">
      <c r="A973">
        <v>2675</v>
      </c>
      <c r="B973" s="9" t="s">
        <v>2675</v>
      </c>
      <c r="C973" s="3" t="s">
        <v>6785</v>
      </c>
      <c r="D973" s="5">
        <v>25000</v>
      </c>
      <c r="E973" s="7">
        <v>500</v>
      </c>
      <c r="F973" t="s">
        <v>8220</v>
      </c>
      <c r="G973" t="s">
        <v>8223</v>
      </c>
      <c r="H973" t="s">
        <v>8245</v>
      </c>
      <c r="I973" s="11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8300</v>
      </c>
      <c r="O973" s="11">
        <v>2</v>
      </c>
      <c r="P973">
        <v>17.239999999999998</v>
      </c>
      <c r="Q973" s="14" t="s">
        <v>8317</v>
      </c>
      <c r="R973" t="s">
        <v>8354</v>
      </c>
      <c r="S973" s="17">
        <v>41923.857511574075</v>
      </c>
      <c r="T973" s="17">
        <v>41953.899178240739</v>
      </c>
    </row>
    <row r="974" spans="1:20" ht="232" x14ac:dyDescent="0.35">
      <c r="A974">
        <v>2676</v>
      </c>
      <c r="B974" s="9" t="s">
        <v>2676</v>
      </c>
      <c r="C974" s="3" t="s">
        <v>6786</v>
      </c>
      <c r="D974" s="5">
        <v>2100</v>
      </c>
      <c r="E974" s="7">
        <v>500</v>
      </c>
      <c r="F974" t="s">
        <v>8220</v>
      </c>
      <c r="G974" t="s">
        <v>8228</v>
      </c>
      <c r="H974" t="s">
        <v>8250</v>
      </c>
      <c r="I974" s="11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8300</v>
      </c>
      <c r="O974" s="11">
        <v>24</v>
      </c>
      <c r="P974">
        <v>55.56</v>
      </c>
      <c r="Q974" s="14" t="s">
        <v>8317</v>
      </c>
      <c r="R974" t="s">
        <v>8354</v>
      </c>
      <c r="S974" s="17">
        <v>42482.624699074076</v>
      </c>
      <c r="T974" s="17">
        <v>42512.624699074076</v>
      </c>
    </row>
    <row r="975" spans="1:20" ht="232" x14ac:dyDescent="0.35">
      <c r="A975">
        <v>2677</v>
      </c>
      <c r="B975" s="9" t="s">
        <v>2677</v>
      </c>
      <c r="C975" s="3" t="s">
        <v>6787</v>
      </c>
      <c r="D975" s="5">
        <v>19500</v>
      </c>
      <c r="E975" s="7">
        <v>500</v>
      </c>
      <c r="F975" t="s">
        <v>8220</v>
      </c>
      <c r="G975" t="s">
        <v>8223</v>
      </c>
      <c r="H975" t="s">
        <v>8245</v>
      </c>
      <c r="I975" s="11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8300</v>
      </c>
      <c r="O975" s="11">
        <v>3</v>
      </c>
      <c r="P975">
        <v>18.52</v>
      </c>
      <c r="Q975" s="14" t="s">
        <v>8317</v>
      </c>
      <c r="R975" t="s">
        <v>8354</v>
      </c>
      <c r="S975" s="17">
        <v>41793.029432870368</v>
      </c>
      <c r="T975" s="17">
        <v>41823.029432870368</v>
      </c>
    </row>
    <row r="976" spans="1:20" ht="290" x14ac:dyDescent="0.35">
      <c r="A976">
        <v>2678</v>
      </c>
      <c r="B976" s="9" t="s">
        <v>2678</v>
      </c>
      <c r="C976" s="3" t="s">
        <v>6788</v>
      </c>
      <c r="D976" s="5">
        <v>8000000</v>
      </c>
      <c r="E976" s="7">
        <v>500</v>
      </c>
      <c r="F976" t="s">
        <v>8220</v>
      </c>
      <c r="G976" t="s">
        <v>8226</v>
      </c>
      <c r="H976" t="s">
        <v>8248</v>
      </c>
      <c r="I976" s="11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8300</v>
      </c>
      <c r="O976" s="11">
        <v>0</v>
      </c>
      <c r="P976">
        <v>250</v>
      </c>
      <c r="Q976" s="14" t="s">
        <v>8317</v>
      </c>
      <c r="R976" t="s">
        <v>8354</v>
      </c>
      <c r="S976" s="17">
        <v>42241.798206018517</v>
      </c>
      <c r="T976" s="17">
        <v>42271.798206018517</v>
      </c>
    </row>
    <row r="977" spans="1:20" ht="290" x14ac:dyDescent="0.35">
      <c r="A977">
        <v>2679</v>
      </c>
      <c r="B977" s="9" t="s">
        <v>2679</v>
      </c>
      <c r="C977" s="3" t="s">
        <v>6789</v>
      </c>
      <c r="D977" s="5">
        <v>40000</v>
      </c>
      <c r="E977" s="7">
        <v>500</v>
      </c>
      <c r="F977" t="s">
        <v>8220</v>
      </c>
      <c r="G977" t="s">
        <v>8223</v>
      </c>
      <c r="H977" t="s">
        <v>8245</v>
      </c>
      <c r="I977" s="11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8300</v>
      </c>
      <c r="O977" s="11">
        <v>1</v>
      </c>
      <c r="P977">
        <v>166.67</v>
      </c>
      <c r="Q977" s="14" t="s">
        <v>8317</v>
      </c>
      <c r="R977" t="s">
        <v>8354</v>
      </c>
      <c r="S977" s="17">
        <v>42033.001087962963</v>
      </c>
      <c r="T977" s="17">
        <v>42063.001087962963</v>
      </c>
    </row>
    <row r="978" spans="1:20" ht="72.5" x14ac:dyDescent="0.35">
      <c r="A978">
        <v>2680</v>
      </c>
      <c r="B978" s="9" t="s">
        <v>2680</v>
      </c>
      <c r="C978" s="3" t="s">
        <v>6790</v>
      </c>
      <c r="D978" s="5">
        <v>32000</v>
      </c>
      <c r="E978" s="7">
        <v>500</v>
      </c>
      <c r="F978" t="s">
        <v>8220</v>
      </c>
      <c r="G978" t="s">
        <v>8226</v>
      </c>
      <c r="H978" t="s">
        <v>8248</v>
      </c>
      <c r="I978" s="11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8300</v>
      </c>
      <c r="O978" s="11">
        <v>2</v>
      </c>
      <c r="P978">
        <v>125</v>
      </c>
      <c r="Q978" s="14" t="s">
        <v>8317</v>
      </c>
      <c r="R978" t="s">
        <v>8354</v>
      </c>
      <c r="S978" s="17">
        <v>42436.211701388893</v>
      </c>
      <c r="T978" s="17">
        <v>42466.170034722221</v>
      </c>
    </row>
    <row r="979" spans="1:20" ht="232" x14ac:dyDescent="0.35">
      <c r="A979">
        <v>2681</v>
      </c>
      <c r="B979" s="9" t="s">
        <v>2681</v>
      </c>
      <c r="C979" s="3" t="s">
        <v>6791</v>
      </c>
      <c r="D979" s="5">
        <v>8000</v>
      </c>
      <c r="E979" s="7">
        <v>500</v>
      </c>
      <c r="F979" t="s">
        <v>8220</v>
      </c>
      <c r="G979" t="s">
        <v>8223</v>
      </c>
      <c r="H979" t="s">
        <v>8245</v>
      </c>
      <c r="I979" s="11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8282</v>
      </c>
      <c r="O979" s="11">
        <v>6</v>
      </c>
      <c r="P979">
        <v>250</v>
      </c>
      <c r="Q979" s="14" t="s">
        <v>8334</v>
      </c>
      <c r="R979" t="s">
        <v>8335</v>
      </c>
      <c r="S979" s="17">
        <v>41805.895254629628</v>
      </c>
      <c r="T979" s="17">
        <v>41830.895254629628</v>
      </c>
    </row>
    <row r="980" spans="1:20" ht="217.5" x14ac:dyDescent="0.35">
      <c r="A980">
        <v>2682</v>
      </c>
      <c r="B980" s="9" t="s">
        <v>2682</v>
      </c>
      <c r="C980" s="3" t="s">
        <v>6792</v>
      </c>
      <c r="D980" s="5">
        <v>6000</v>
      </c>
      <c r="E980" s="7">
        <v>500</v>
      </c>
      <c r="F980" t="s">
        <v>8220</v>
      </c>
      <c r="G980" t="s">
        <v>8223</v>
      </c>
      <c r="H980" t="s">
        <v>8245</v>
      </c>
      <c r="I980" s="11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8282</v>
      </c>
      <c r="O980" s="11">
        <v>8</v>
      </c>
      <c r="P980">
        <v>25</v>
      </c>
      <c r="Q980" s="14" t="s">
        <v>8334</v>
      </c>
      <c r="R980" t="s">
        <v>8335</v>
      </c>
      <c r="S980" s="17">
        <v>41932.871990740743</v>
      </c>
      <c r="T980" s="17">
        <v>41965.249305555553</v>
      </c>
    </row>
    <row r="981" spans="1:20" ht="275.5" x14ac:dyDescent="0.35">
      <c r="A981">
        <v>2683</v>
      </c>
      <c r="B981" s="9" t="s">
        <v>2683</v>
      </c>
      <c r="C981" s="3" t="s">
        <v>6793</v>
      </c>
      <c r="D981" s="5">
        <v>15000</v>
      </c>
      <c r="E981" s="7">
        <v>500</v>
      </c>
      <c r="F981" t="s">
        <v>8220</v>
      </c>
      <c r="G981" t="s">
        <v>8223</v>
      </c>
      <c r="H981" t="s">
        <v>8245</v>
      </c>
      <c r="I981" s="1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8282</v>
      </c>
      <c r="O981" s="11">
        <v>3</v>
      </c>
      <c r="P981">
        <v>166.67</v>
      </c>
      <c r="Q981" s="14" t="s">
        <v>8334</v>
      </c>
      <c r="R981" t="s">
        <v>8335</v>
      </c>
      <c r="S981" s="17">
        <v>42034.75509259259</v>
      </c>
      <c r="T981" s="17">
        <v>42064.75509259259</v>
      </c>
    </row>
    <row r="982" spans="1:20" ht="232" x14ac:dyDescent="0.35">
      <c r="A982">
        <v>2684</v>
      </c>
      <c r="B982" s="9" t="s">
        <v>2684</v>
      </c>
      <c r="C982" s="3" t="s">
        <v>6794</v>
      </c>
      <c r="D982" s="5">
        <v>70000</v>
      </c>
      <c r="E982" s="7">
        <v>500</v>
      </c>
      <c r="F982" t="s">
        <v>8220</v>
      </c>
      <c r="G982" t="s">
        <v>8223</v>
      </c>
      <c r="H982" t="s">
        <v>8245</v>
      </c>
      <c r="I982" s="11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8282</v>
      </c>
      <c r="O982" s="11">
        <v>1</v>
      </c>
      <c r="P982">
        <v>125</v>
      </c>
      <c r="Q982" s="14" t="s">
        <v>8334</v>
      </c>
      <c r="R982" t="s">
        <v>8335</v>
      </c>
      <c r="S982" s="17">
        <v>41820.914641203701</v>
      </c>
      <c r="T982" s="17">
        <v>41860.914641203701</v>
      </c>
    </row>
    <row r="983" spans="1:20" ht="246.5" x14ac:dyDescent="0.35">
      <c r="A983">
        <v>2685</v>
      </c>
      <c r="B983" s="9" t="s">
        <v>2685</v>
      </c>
      <c r="C983" s="3" t="s">
        <v>6795</v>
      </c>
      <c r="D983" s="5">
        <v>50000</v>
      </c>
      <c r="E983" s="7">
        <v>500</v>
      </c>
      <c r="F983" t="s">
        <v>8220</v>
      </c>
      <c r="G983" t="s">
        <v>8223</v>
      </c>
      <c r="H983" t="s">
        <v>8245</v>
      </c>
      <c r="I983" s="11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8282</v>
      </c>
      <c r="O983" s="11">
        <v>1</v>
      </c>
      <c r="P983">
        <v>500</v>
      </c>
      <c r="Q983" s="14" t="s">
        <v>8334</v>
      </c>
      <c r="R983" t="s">
        <v>8335</v>
      </c>
      <c r="S983" s="17">
        <v>42061.69594907407</v>
      </c>
      <c r="T983" s="17">
        <v>42121.654282407413</v>
      </c>
    </row>
    <row r="984" spans="1:20" ht="261" x14ac:dyDescent="0.35">
      <c r="A984">
        <v>2686</v>
      </c>
      <c r="B984" s="9" t="s">
        <v>2686</v>
      </c>
      <c r="C984" s="3" t="s">
        <v>6796</v>
      </c>
      <c r="D984" s="5">
        <v>30000</v>
      </c>
      <c r="E984" s="7">
        <v>497</v>
      </c>
      <c r="F984" t="s">
        <v>8220</v>
      </c>
      <c r="G984" t="s">
        <v>8223</v>
      </c>
      <c r="H984" t="s">
        <v>8245</v>
      </c>
      <c r="I984" s="11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8282</v>
      </c>
      <c r="O984" s="11">
        <v>2</v>
      </c>
      <c r="P984">
        <v>0</v>
      </c>
      <c r="Q984" s="14" t="s">
        <v>8334</v>
      </c>
      <c r="R984" t="s">
        <v>8335</v>
      </c>
      <c r="S984" s="17">
        <v>41892.974803240737</v>
      </c>
      <c r="T984" s="17">
        <v>41912.974803240737</v>
      </c>
    </row>
    <row r="985" spans="1:20" ht="217.5" x14ac:dyDescent="0.35">
      <c r="A985">
        <v>2687</v>
      </c>
      <c r="B985" s="9" t="s">
        <v>2687</v>
      </c>
      <c r="C985" s="3" t="s">
        <v>6797</v>
      </c>
      <c r="D985" s="5">
        <v>15000</v>
      </c>
      <c r="E985" s="7">
        <v>492</v>
      </c>
      <c r="F985" t="s">
        <v>8220</v>
      </c>
      <c r="G985" t="s">
        <v>8223</v>
      </c>
      <c r="H985" t="s">
        <v>8245</v>
      </c>
      <c r="I985" s="11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8282</v>
      </c>
      <c r="O985" s="11">
        <v>3</v>
      </c>
      <c r="P985">
        <v>0</v>
      </c>
      <c r="Q985" s="14" t="s">
        <v>8334</v>
      </c>
      <c r="R985" t="s">
        <v>8335</v>
      </c>
      <c r="S985" s="17">
        <v>42154.64025462963</v>
      </c>
      <c r="T985" s="17">
        <v>42184.64025462963</v>
      </c>
    </row>
    <row r="986" spans="1:20" ht="130.5" x14ac:dyDescent="0.35">
      <c r="A986">
        <v>2688</v>
      </c>
      <c r="B986" s="9" t="s">
        <v>2688</v>
      </c>
      <c r="C986" s="3" t="s">
        <v>6798</v>
      </c>
      <c r="D986" s="5">
        <v>50000</v>
      </c>
      <c r="E986" s="7">
        <v>490</v>
      </c>
      <c r="F986" t="s">
        <v>8220</v>
      </c>
      <c r="G986" t="s">
        <v>8223</v>
      </c>
      <c r="H986" t="s">
        <v>8245</v>
      </c>
      <c r="I986" s="11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 s="11">
        <v>1</v>
      </c>
      <c r="P986">
        <v>35</v>
      </c>
      <c r="Q986" s="14" t="s">
        <v>8334</v>
      </c>
      <c r="R986" t="s">
        <v>8335</v>
      </c>
      <c r="S986" s="17">
        <v>42028.118865740747</v>
      </c>
      <c r="T986" s="17">
        <v>42059.125</v>
      </c>
    </row>
    <row r="987" spans="1:20" ht="261" x14ac:dyDescent="0.35">
      <c r="A987">
        <v>2689</v>
      </c>
      <c r="B987" s="9" t="s">
        <v>2689</v>
      </c>
      <c r="C987" s="3" t="s">
        <v>6799</v>
      </c>
      <c r="D987" s="5">
        <v>35000</v>
      </c>
      <c r="E987" s="7">
        <v>488</v>
      </c>
      <c r="F987" t="s">
        <v>8220</v>
      </c>
      <c r="G987" t="s">
        <v>8223</v>
      </c>
      <c r="H987" t="s">
        <v>8245</v>
      </c>
      <c r="I987" s="11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8282</v>
      </c>
      <c r="O987" s="11">
        <v>1</v>
      </c>
      <c r="P987">
        <v>488</v>
      </c>
      <c r="Q987" s="14" t="s">
        <v>8334</v>
      </c>
      <c r="R987" t="s">
        <v>8335</v>
      </c>
      <c r="S987" s="17">
        <v>42551.961689814809</v>
      </c>
      <c r="T987" s="17">
        <v>42581.961689814809</v>
      </c>
    </row>
    <row r="988" spans="1:20" ht="261" x14ac:dyDescent="0.35">
      <c r="A988">
        <v>2690</v>
      </c>
      <c r="B988" s="9" t="s">
        <v>2690</v>
      </c>
      <c r="C988" s="3" t="s">
        <v>6800</v>
      </c>
      <c r="D988" s="5">
        <v>80000</v>
      </c>
      <c r="E988" s="7">
        <v>487</v>
      </c>
      <c r="F988" t="s">
        <v>8220</v>
      </c>
      <c r="G988" t="s">
        <v>8223</v>
      </c>
      <c r="H988" t="s">
        <v>8245</v>
      </c>
      <c r="I988" s="11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8282</v>
      </c>
      <c r="O988" s="11">
        <v>1</v>
      </c>
      <c r="P988">
        <v>4.13</v>
      </c>
      <c r="Q988" s="14" t="s">
        <v>8334</v>
      </c>
      <c r="R988" t="s">
        <v>8335</v>
      </c>
      <c r="S988" s="17">
        <v>42113.105046296296</v>
      </c>
      <c r="T988" s="17">
        <v>42158.105046296296</v>
      </c>
    </row>
    <row r="989" spans="1:20" ht="159.5" x14ac:dyDescent="0.35">
      <c r="A989">
        <v>2691</v>
      </c>
      <c r="B989" s="9" t="s">
        <v>2691</v>
      </c>
      <c r="C989" s="3" t="s">
        <v>6801</v>
      </c>
      <c r="D989" s="5">
        <v>65000</v>
      </c>
      <c r="E989" s="7">
        <v>486</v>
      </c>
      <c r="F989" t="s">
        <v>8220</v>
      </c>
      <c r="G989" t="s">
        <v>8228</v>
      </c>
      <c r="H989" t="s">
        <v>8250</v>
      </c>
      <c r="I989" s="11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8282</v>
      </c>
      <c r="O989" s="11">
        <v>1</v>
      </c>
      <c r="P989">
        <v>243</v>
      </c>
      <c r="Q989" s="14" t="s">
        <v>8334</v>
      </c>
      <c r="R989" t="s">
        <v>8335</v>
      </c>
      <c r="S989" s="17">
        <v>42089.724039351851</v>
      </c>
      <c r="T989" s="17">
        <v>42134.724039351851</v>
      </c>
    </row>
    <row r="990" spans="1:20" ht="188.5" x14ac:dyDescent="0.35">
      <c r="A990">
        <v>2692</v>
      </c>
      <c r="B990" s="9" t="s">
        <v>2692</v>
      </c>
      <c r="C990" s="3" t="s">
        <v>6802</v>
      </c>
      <c r="D990" s="5">
        <v>3500</v>
      </c>
      <c r="E990" s="7">
        <v>485</v>
      </c>
      <c r="F990" t="s">
        <v>8220</v>
      </c>
      <c r="G990" t="s">
        <v>8223</v>
      </c>
      <c r="H990" t="s">
        <v>8245</v>
      </c>
      <c r="I990" s="11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8282</v>
      </c>
      <c r="O990" s="11">
        <v>14</v>
      </c>
      <c r="P990">
        <v>485</v>
      </c>
      <c r="Q990" s="14" t="s">
        <v>8334</v>
      </c>
      <c r="R990" t="s">
        <v>8335</v>
      </c>
      <c r="S990" s="17">
        <v>42058.334027777775</v>
      </c>
      <c r="T990" s="17">
        <v>42088.292361111111</v>
      </c>
    </row>
    <row r="991" spans="1:20" ht="275.5" x14ac:dyDescent="0.35">
      <c r="A991">
        <v>2693</v>
      </c>
      <c r="B991" s="9" t="s">
        <v>2693</v>
      </c>
      <c r="C991" s="3" t="s">
        <v>6803</v>
      </c>
      <c r="D991" s="5">
        <v>5000</v>
      </c>
      <c r="E991" s="7">
        <v>481.5</v>
      </c>
      <c r="F991" t="s">
        <v>8220</v>
      </c>
      <c r="G991" t="s">
        <v>8223</v>
      </c>
      <c r="H991" t="s">
        <v>8245</v>
      </c>
      <c r="I991" s="1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8282</v>
      </c>
      <c r="O991" s="11">
        <v>10</v>
      </c>
      <c r="P991">
        <v>160.5</v>
      </c>
      <c r="Q991" s="14" t="s">
        <v>8334</v>
      </c>
      <c r="R991" t="s">
        <v>8335</v>
      </c>
      <c r="S991" s="17">
        <v>41834.138495370367</v>
      </c>
      <c r="T991" s="17">
        <v>41864.138495370367</v>
      </c>
    </row>
    <row r="992" spans="1:20" ht="275.5" x14ac:dyDescent="0.35">
      <c r="A992">
        <v>2694</v>
      </c>
      <c r="B992" s="9" t="s">
        <v>2694</v>
      </c>
      <c r="C992" s="3" t="s">
        <v>6804</v>
      </c>
      <c r="D992" s="5">
        <v>30000</v>
      </c>
      <c r="E992" s="7">
        <v>481</v>
      </c>
      <c r="F992" t="s">
        <v>8220</v>
      </c>
      <c r="G992" t="s">
        <v>8223</v>
      </c>
      <c r="H992" t="s">
        <v>8245</v>
      </c>
      <c r="I992" s="11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8282</v>
      </c>
      <c r="O992" s="11">
        <v>2</v>
      </c>
      <c r="P992">
        <v>481</v>
      </c>
      <c r="Q992" s="14" t="s">
        <v>8334</v>
      </c>
      <c r="R992" t="s">
        <v>8335</v>
      </c>
      <c r="S992" s="17">
        <v>41878.140497685185</v>
      </c>
      <c r="T992" s="17">
        <v>41908.140497685185</v>
      </c>
    </row>
    <row r="993" spans="1:20" ht="188.5" x14ac:dyDescent="0.35">
      <c r="A993">
        <v>2695</v>
      </c>
      <c r="B993" s="9" t="s">
        <v>2695</v>
      </c>
      <c r="C993" s="3" t="s">
        <v>6805</v>
      </c>
      <c r="D993" s="5">
        <v>15000</v>
      </c>
      <c r="E993" s="7">
        <v>481</v>
      </c>
      <c r="F993" t="s">
        <v>8220</v>
      </c>
      <c r="G993" t="s">
        <v>8223</v>
      </c>
      <c r="H993" t="s">
        <v>8245</v>
      </c>
      <c r="I993" s="11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8282</v>
      </c>
      <c r="O993" s="11">
        <v>3</v>
      </c>
      <c r="P993">
        <v>160.33000000000001</v>
      </c>
      <c r="Q993" s="14" t="s">
        <v>8334</v>
      </c>
      <c r="R993" t="s">
        <v>8335</v>
      </c>
      <c r="S993" s="17">
        <v>42048.181921296295</v>
      </c>
      <c r="T993" s="17">
        <v>42108.14025462963</v>
      </c>
    </row>
    <row r="994" spans="1:20" ht="275.5" x14ac:dyDescent="0.35">
      <c r="A994">
        <v>2696</v>
      </c>
      <c r="B994" s="9" t="s">
        <v>2696</v>
      </c>
      <c r="C994" s="3" t="s">
        <v>6806</v>
      </c>
      <c r="D994" s="5">
        <v>60000</v>
      </c>
      <c r="E994" s="7">
        <v>480</v>
      </c>
      <c r="F994" t="s">
        <v>8220</v>
      </c>
      <c r="G994" t="s">
        <v>8223</v>
      </c>
      <c r="H994" t="s">
        <v>8245</v>
      </c>
      <c r="I994" s="11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8282</v>
      </c>
      <c r="O994" s="11">
        <v>1</v>
      </c>
      <c r="P994">
        <v>12.63</v>
      </c>
      <c r="Q994" s="14" t="s">
        <v>8334</v>
      </c>
      <c r="R994" t="s">
        <v>8335</v>
      </c>
      <c r="S994" s="17">
        <v>41964.844444444447</v>
      </c>
      <c r="T994" s="17">
        <v>41998.844444444447</v>
      </c>
    </row>
    <row r="995" spans="1:20" ht="217.5" x14ac:dyDescent="0.35">
      <c r="A995">
        <v>2697</v>
      </c>
      <c r="B995" s="9" t="s">
        <v>2697</v>
      </c>
      <c r="C995" s="3" t="s">
        <v>6807</v>
      </c>
      <c r="D995" s="5">
        <v>23000</v>
      </c>
      <c r="E995" s="7">
        <v>480</v>
      </c>
      <c r="F995" t="s">
        <v>8220</v>
      </c>
      <c r="G995" t="s">
        <v>8223</v>
      </c>
      <c r="H995" t="s">
        <v>8245</v>
      </c>
      <c r="I995" s="11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8282</v>
      </c>
      <c r="O995" s="11">
        <v>2</v>
      </c>
      <c r="P995">
        <v>9.23</v>
      </c>
      <c r="Q995" s="14" t="s">
        <v>8334</v>
      </c>
      <c r="R995" t="s">
        <v>8335</v>
      </c>
      <c r="S995" s="17">
        <v>42187.940081018518</v>
      </c>
      <c r="T995" s="17">
        <v>42218.916666666672</v>
      </c>
    </row>
    <row r="996" spans="1:20" ht="232" x14ac:dyDescent="0.35">
      <c r="A996">
        <v>2698</v>
      </c>
      <c r="B996" s="9" t="s">
        <v>2698</v>
      </c>
      <c r="C996" s="3" t="s">
        <v>6808</v>
      </c>
      <c r="D996" s="5">
        <v>8000</v>
      </c>
      <c r="E996" s="7">
        <v>478</v>
      </c>
      <c r="F996" t="s">
        <v>8220</v>
      </c>
      <c r="G996" t="s">
        <v>8223</v>
      </c>
      <c r="H996" t="s">
        <v>8245</v>
      </c>
      <c r="I996" s="11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8282</v>
      </c>
      <c r="O996" s="11">
        <v>6</v>
      </c>
      <c r="P996">
        <v>239</v>
      </c>
      <c r="Q996" s="14" t="s">
        <v>8334</v>
      </c>
      <c r="R996" t="s">
        <v>8335</v>
      </c>
      <c r="S996" s="17">
        <v>41787.898240740738</v>
      </c>
      <c r="T996" s="17">
        <v>41817.898240740738</v>
      </c>
    </row>
    <row r="997" spans="1:20" ht="217.5" x14ac:dyDescent="0.35">
      <c r="A997">
        <v>2699</v>
      </c>
      <c r="B997" s="9" t="s">
        <v>2699</v>
      </c>
      <c r="C997" s="3" t="s">
        <v>6809</v>
      </c>
      <c r="D997" s="5">
        <v>2</v>
      </c>
      <c r="E997" s="7">
        <v>470</v>
      </c>
      <c r="F997" t="s">
        <v>8220</v>
      </c>
      <c r="G997" t="s">
        <v>8228</v>
      </c>
      <c r="H997" t="s">
        <v>8250</v>
      </c>
      <c r="I997" s="11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8282</v>
      </c>
      <c r="O997" s="11">
        <v>23500</v>
      </c>
      <c r="P997">
        <v>0</v>
      </c>
      <c r="Q997" s="14" t="s">
        <v>8334</v>
      </c>
      <c r="R997" t="s">
        <v>8335</v>
      </c>
      <c r="S997" s="17">
        <v>41829.896562499998</v>
      </c>
      <c r="T997" s="17">
        <v>41859.896562499998</v>
      </c>
    </row>
    <row r="998" spans="1:20" ht="217.5" x14ac:dyDescent="0.35">
      <c r="A998">
        <v>2700</v>
      </c>
      <c r="B998" s="9" t="s">
        <v>2700</v>
      </c>
      <c r="C998" s="3" t="s">
        <v>6810</v>
      </c>
      <c r="D998" s="5">
        <v>9999</v>
      </c>
      <c r="E998" s="7">
        <v>469</v>
      </c>
      <c r="F998" t="s">
        <v>8220</v>
      </c>
      <c r="G998" t="s">
        <v>8223</v>
      </c>
      <c r="H998" t="s">
        <v>8245</v>
      </c>
      <c r="I998" s="11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8282</v>
      </c>
      <c r="O998" s="11">
        <v>5</v>
      </c>
      <c r="P998">
        <v>117.25</v>
      </c>
      <c r="Q998" s="14" t="s">
        <v>8334</v>
      </c>
      <c r="R998" t="s">
        <v>8335</v>
      </c>
      <c r="S998" s="17">
        <v>41870.87467592593</v>
      </c>
      <c r="T998" s="17">
        <v>41900.87467592593</v>
      </c>
    </row>
    <row r="999" spans="1:20" ht="116" x14ac:dyDescent="0.35">
      <c r="A999">
        <v>2741</v>
      </c>
      <c r="B999" s="9" t="s">
        <v>2741</v>
      </c>
      <c r="C999" s="3" t="s">
        <v>6851</v>
      </c>
      <c r="D999" s="5">
        <v>8000</v>
      </c>
      <c r="E999" s="7">
        <v>420.99</v>
      </c>
      <c r="F999" t="s">
        <v>8220</v>
      </c>
      <c r="G999" t="s">
        <v>8223</v>
      </c>
      <c r="H999" t="s">
        <v>8245</v>
      </c>
      <c r="I999" s="11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8302</v>
      </c>
      <c r="O999" s="11">
        <v>5</v>
      </c>
      <c r="P999">
        <v>105.25</v>
      </c>
      <c r="Q999" s="14" t="s">
        <v>8320</v>
      </c>
      <c r="R999" t="s">
        <v>8356</v>
      </c>
      <c r="S999" s="17">
        <v>41911.657430555555</v>
      </c>
      <c r="T999" s="17">
        <v>41932.088194444441</v>
      </c>
    </row>
    <row r="1000" spans="1:20" ht="217.5" x14ac:dyDescent="0.35">
      <c r="A1000">
        <v>2742</v>
      </c>
      <c r="B1000" s="9" t="s">
        <v>2742</v>
      </c>
      <c r="C1000" s="3" t="s">
        <v>6852</v>
      </c>
      <c r="D1000" s="5">
        <v>2500</v>
      </c>
      <c r="E1000" s="7">
        <v>420</v>
      </c>
      <c r="F1000" t="s">
        <v>8220</v>
      </c>
      <c r="G1000" t="s">
        <v>8223</v>
      </c>
      <c r="H1000" t="s">
        <v>8245</v>
      </c>
      <c r="I1000" s="11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8302</v>
      </c>
      <c r="O1000" s="11">
        <v>17</v>
      </c>
      <c r="P1000">
        <v>23.33</v>
      </c>
      <c r="Q1000" s="14" t="s">
        <v>8320</v>
      </c>
      <c r="R1000" t="s">
        <v>8356</v>
      </c>
      <c r="S1000" s="17">
        <v>41030.719756944447</v>
      </c>
      <c r="T1000" s="17">
        <v>41044.719756944447</v>
      </c>
    </row>
    <row r="1001" spans="1:20" ht="232" x14ac:dyDescent="0.35">
      <c r="A1001">
        <v>2743</v>
      </c>
      <c r="B1001" s="9" t="s">
        <v>2743</v>
      </c>
      <c r="C1001" s="3" t="s">
        <v>6853</v>
      </c>
      <c r="D1001" s="5">
        <v>5999</v>
      </c>
      <c r="E1001" s="7">
        <v>419</v>
      </c>
      <c r="F1001" t="s">
        <v>8220</v>
      </c>
      <c r="G1001" t="s">
        <v>8223</v>
      </c>
      <c r="H1001" t="s">
        <v>8245</v>
      </c>
      <c r="I1001" s="1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8302</v>
      </c>
      <c r="O1001" s="11">
        <v>7</v>
      </c>
      <c r="P1001">
        <v>0</v>
      </c>
      <c r="Q1001" s="14" t="s">
        <v>8320</v>
      </c>
      <c r="R1001" t="s">
        <v>8356</v>
      </c>
      <c r="S1001" s="17">
        <v>42632.328784722224</v>
      </c>
      <c r="T1001" s="17">
        <v>42662.328784722224</v>
      </c>
    </row>
    <row r="1002" spans="1:20" ht="261" x14ac:dyDescent="0.35">
      <c r="A1002">
        <v>2744</v>
      </c>
      <c r="B1002" s="9" t="s">
        <v>2744</v>
      </c>
      <c r="C1002" s="3" t="s">
        <v>6854</v>
      </c>
      <c r="D1002" s="5">
        <v>16000</v>
      </c>
      <c r="E1002" s="7">
        <v>417</v>
      </c>
      <c r="F1002" t="s">
        <v>8220</v>
      </c>
      <c r="G1002" t="s">
        <v>8223</v>
      </c>
      <c r="H1002" t="s">
        <v>8245</v>
      </c>
      <c r="I1002" s="11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 s="11">
        <v>3</v>
      </c>
      <c r="P1002">
        <v>18.95</v>
      </c>
      <c r="Q1002" s="14" t="s">
        <v>8320</v>
      </c>
      <c r="R1002" t="s">
        <v>8356</v>
      </c>
      <c r="S1002" s="17">
        <v>40938.062476851854</v>
      </c>
      <c r="T1002" s="17">
        <v>40968.062476851854</v>
      </c>
    </row>
    <row r="1003" spans="1:20" ht="246.5" x14ac:dyDescent="0.35">
      <c r="A1003">
        <v>2745</v>
      </c>
      <c r="B1003" s="9" t="s">
        <v>2745</v>
      </c>
      <c r="C1003" s="3" t="s">
        <v>6855</v>
      </c>
      <c r="D1003" s="5">
        <v>8000</v>
      </c>
      <c r="E1003" s="7">
        <v>416</v>
      </c>
      <c r="F1003" t="s">
        <v>8220</v>
      </c>
      <c r="G1003" t="s">
        <v>8223</v>
      </c>
      <c r="H1003" t="s">
        <v>8245</v>
      </c>
      <c r="I1003" s="11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8302</v>
      </c>
      <c r="O1003" s="11">
        <v>5</v>
      </c>
      <c r="P1003">
        <v>8.49</v>
      </c>
      <c r="Q1003" s="14" t="s">
        <v>8320</v>
      </c>
      <c r="R1003" t="s">
        <v>8356</v>
      </c>
      <c r="S1003" s="17">
        <v>41044.988055555557</v>
      </c>
      <c r="T1003" s="17">
        <v>41104.988055555557</v>
      </c>
    </row>
    <row r="1004" spans="1:20" ht="261" x14ac:dyDescent="0.35">
      <c r="A1004">
        <v>2746</v>
      </c>
      <c r="B1004" s="9" t="s">
        <v>2746</v>
      </c>
      <c r="C1004" s="3" t="s">
        <v>6856</v>
      </c>
      <c r="D1004" s="5">
        <v>3000</v>
      </c>
      <c r="E1004" s="7">
        <v>415</v>
      </c>
      <c r="F1004" t="s">
        <v>8220</v>
      </c>
      <c r="G1004" t="s">
        <v>8223</v>
      </c>
      <c r="H1004" t="s">
        <v>8245</v>
      </c>
      <c r="I1004" s="11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8302</v>
      </c>
      <c r="O1004" s="11">
        <v>14</v>
      </c>
      <c r="P1004">
        <v>21.84</v>
      </c>
      <c r="Q1004" s="14" t="s">
        <v>8320</v>
      </c>
      <c r="R1004" t="s">
        <v>8356</v>
      </c>
      <c r="S1004" s="17">
        <v>41850.781377314815</v>
      </c>
      <c r="T1004" s="17">
        <v>41880.781377314815</v>
      </c>
    </row>
    <row r="1005" spans="1:20" ht="261" x14ac:dyDescent="0.35">
      <c r="A1005">
        <v>2747</v>
      </c>
      <c r="B1005" s="9" t="s">
        <v>2747</v>
      </c>
      <c r="C1005" s="3" t="s">
        <v>6857</v>
      </c>
      <c r="D1005" s="5">
        <v>500</v>
      </c>
      <c r="E1005" s="7">
        <v>413</v>
      </c>
      <c r="F1005" t="s">
        <v>8220</v>
      </c>
      <c r="G1005" t="s">
        <v>8223</v>
      </c>
      <c r="H1005" t="s">
        <v>8245</v>
      </c>
      <c r="I1005" s="11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8302</v>
      </c>
      <c r="O1005" s="11">
        <v>83</v>
      </c>
      <c r="P1005">
        <v>103.25</v>
      </c>
      <c r="Q1005" s="14" t="s">
        <v>8320</v>
      </c>
      <c r="R1005" t="s">
        <v>8356</v>
      </c>
      <c r="S1005" s="17">
        <v>41044.64811342593</v>
      </c>
      <c r="T1005" s="17">
        <v>41076.131944444445</v>
      </c>
    </row>
    <row r="1006" spans="1:20" ht="188.5" x14ac:dyDescent="0.35">
      <c r="A1006">
        <v>2748</v>
      </c>
      <c r="B1006" s="9" t="s">
        <v>2748</v>
      </c>
      <c r="C1006" s="3" t="s">
        <v>6858</v>
      </c>
      <c r="D1006" s="5">
        <v>5000</v>
      </c>
      <c r="E1006" s="7">
        <v>411</v>
      </c>
      <c r="F1006" t="s">
        <v>8220</v>
      </c>
      <c r="G1006" t="s">
        <v>8223</v>
      </c>
      <c r="H1006" t="s">
        <v>8245</v>
      </c>
      <c r="I1006" s="11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8302</v>
      </c>
      <c r="O1006" s="11">
        <v>8</v>
      </c>
      <c r="P1006">
        <v>102.75</v>
      </c>
      <c r="Q1006" s="14" t="s">
        <v>8320</v>
      </c>
      <c r="R1006" t="s">
        <v>8356</v>
      </c>
      <c r="S1006" s="17">
        <v>42585.7106712963</v>
      </c>
      <c r="T1006" s="17">
        <v>42615.7106712963</v>
      </c>
    </row>
    <row r="1007" spans="1:20" ht="116" x14ac:dyDescent="0.35">
      <c r="A1007">
        <v>2749</v>
      </c>
      <c r="B1007" s="9" t="s">
        <v>2749</v>
      </c>
      <c r="C1007" s="3" t="s">
        <v>6859</v>
      </c>
      <c r="D1007" s="5">
        <v>10000</v>
      </c>
      <c r="E1007" s="7">
        <v>410</v>
      </c>
      <c r="F1007" t="s">
        <v>8220</v>
      </c>
      <c r="G1007" t="s">
        <v>8223</v>
      </c>
      <c r="H1007" t="s">
        <v>8245</v>
      </c>
      <c r="I1007" s="11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8302</v>
      </c>
      <c r="O1007" s="11">
        <v>4</v>
      </c>
      <c r="P1007">
        <v>205</v>
      </c>
      <c r="Q1007" s="14" t="s">
        <v>8320</v>
      </c>
      <c r="R1007" t="s">
        <v>8356</v>
      </c>
      <c r="S1007" s="17">
        <v>42068.799039351856</v>
      </c>
      <c r="T1007" s="17">
        <v>42098.757372685184</v>
      </c>
    </row>
    <row r="1008" spans="1:20" ht="217.5" x14ac:dyDescent="0.35">
      <c r="A1008">
        <v>2750</v>
      </c>
      <c r="B1008" s="9" t="s">
        <v>2750</v>
      </c>
      <c r="C1008" s="3" t="s">
        <v>6860</v>
      </c>
      <c r="D1008" s="5">
        <v>1999</v>
      </c>
      <c r="E1008" s="7">
        <v>410</v>
      </c>
      <c r="F1008" t="s">
        <v>8220</v>
      </c>
      <c r="G1008" t="s">
        <v>8223</v>
      </c>
      <c r="H1008" t="s">
        <v>8245</v>
      </c>
      <c r="I1008" s="11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8302</v>
      </c>
      <c r="O1008" s="11">
        <v>21</v>
      </c>
      <c r="P1008">
        <v>0</v>
      </c>
      <c r="Q1008" s="14" t="s">
        <v>8320</v>
      </c>
      <c r="R1008" t="s">
        <v>8356</v>
      </c>
      <c r="S1008" s="17">
        <v>41078.899826388886</v>
      </c>
      <c r="T1008" s="17">
        <v>41090.833333333336</v>
      </c>
    </row>
    <row r="1009" spans="1:20" ht="290" x14ac:dyDescent="0.35">
      <c r="A1009">
        <v>2751</v>
      </c>
      <c r="B1009" s="9" t="s">
        <v>2751</v>
      </c>
      <c r="C1009" s="3" t="s">
        <v>6861</v>
      </c>
      <c r="D1009" s="5">
        <v>3274</v>
      </c>
      <c r="E1009" s="7">
        <v>410</v>
      </c>
      <c r="F1009" t="s">
        <v>8220</v>
      </c>
      <c r="G1009" t="s">
        <v>8223</v>
      </c>
      <c r="H1009" t="s">
        <v>8245</v>
      </c>
      <c r="I1009" s="11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8302</v>
      </c>
      <c r="O1009" s="11">
        <v>13</v>
      </c>
      <c r="P1009">
        <v>0</v>
      </c>
      <c r="Q1009" s="14" t="s">
        <v>8320</v>
      </c>
      <c r="R1009" t="s">
        <v>8356</v>
      </c>
      <c r="S1009" s="17">
        <v>41747.887060185189</v>
      </c>
      <c r="T1009" s="17">
        <v>41807.887060185189</v>
      </c>
    </row>
    <row r="1010" spans="1:20" ht="275.5" x14ac:dyDescent="0.35">
      <c r="A1010">
        <v>2752</v>
      </c>
      <c r="B1010" s="9" t="s">
        <v>2752</v>
      </c>
      <c r="C1010" s="3" t="s">
        <v>6862</v>
      </c>
      <c r="D1010" s="5">
        <v>4800</v>
      </c>
      <c r="E1010" s="7">
        <v>409.01</v>
      </c>
      <c r="F1010" t="s">
        <v>8220</v>
      </c>
      <c r="G1010" t="s">
        <v>8223</v>
      </c>
      <c r="H1010" t="s">
        <v>8245</v>
      </c>
      <c r="I1010" s="11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8302</v>
      </c>
      <c r="O1010" s="11">
        <v>9</v>
      </c>
      <c r="P1010">
        <v>29.22</v>
      </c>
      <c r="Q1010" s="14" t="s">
        <v>8320</v>
      </c>
      <c r="R1010" t="s">
        <v>8356</v>
      </c>
      <c r="S1010" s="17">
        <v>40855.765092592592</v>
      </c>
      <c r="T1010" s="17">
        <v>40895.765092592592</v>
      </c>
    </row>
    <row r="1011" spans="1:20" ht="217.5" x14ac:dyDescent="0.35">
      <c r="A1011">
        <v>2753</v>
      </c>
      <c r="B1011" s="9" t="s">
        <v>2753</v>
      </c>
      <c r="C1011" s="3" t="s">
        <v>6863</v>
      </c>
      <c r="D1011" s="5">
        <v>2000</v>
      </c>
      <c r="E1011" s="7">
        <v>408</v>
      </c>
      <c r="F1011" t="s">
        <v>8220</v>
      </c>
      <c r="G1011" t="s">
        <v>8223</v>
      </c>
      <c r="H1011" t="s">
        <v>8245</v>
      </c>
      <c r="I1011" s="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8302</v>
      </c>
      <c r="O1011" s="11">
        <v>20</v>
      </c>
      <c r="P1011">
        <v>51</v>
      </c>
      <c r="Q1011" s="14" t="s">
        <v>8320</v>
      </c>
      <c r="R1011" t="s">
        <v>8356</v>
      </c>
      <c r="S1011" s="17">
        <v>41117.900729166664</v>
      </c>
      <c r="T1011" s="17">
        <v>41147.900729166664</v>
      </c>
    </row>
    <row r="1012" spans="1:20" ht="232" x14ac:dyDescent="0.35">
      <c r="A1012">
        <v>2754</v>
      </c>
      <c r="B1012" s="9" t="s">
        <v>2754</v>
      </c>
      <c r="C1012" s="3" t="s">
        <v>6864</v>
      </c>
      <c r="D1012" s="5">
        <v>10000</v>
      </c>
      <c r="E1012" s="7">
        <v>405</v>
      </c>
      <c r="F1012" t="s">
        <v>8220</v>
      </c>
      <c r="G1012" t="s">
        <v>8223</v>
      </c>
      <c r="H1012" t="s">
        <v>8245</v>
      </c>
      <c r="I1012" s="11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8302</v>
      </c>
      <c r="O1012" s="11">
        <v>4</v>
      </c>
      <c r="P1012">
        <v>0</v>
      </c>
      <c r="Q1012" s="14" t="s">
        <v>8320</v>
      </c>
      <c r="R1012" t="s">
        <v>8356</v>
      </c>
      <c r="S1012" s="17">
        <v>41863.636006944449</v>
      </c>
      <c r="T1012" s="17">
        <v>41893.636006944449</v>
      </c>
    </row>
    <row r="1013" spans="1:20" ht="188.5" x14ac:dyDescent="0.35">
      <c r="A1013">
        <v>2755</v>
      </c>
      <c r="B1013" s="9" t="s">
        <v>2755</v>
      </c>
      <c r="C1013" s="3" t="s">
        <v>6865</v>
      </c>
      <c r="D1013" s="5">
        <v>500</v>
      </c>
      <c r="E1013" s="7">
        <v>403</v>
      </c>
      <c r="F1013" t="s">
        <v>8220</v>
      </c>
      <c r="G1013" t="s">
        <v>8240</v>
      </c>
      <c r="H1013" t="s">
        <v>8248</v>
      </c>
      <c r="I1013" s="11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8302</v>
      </c>
      <c r="O1013" s="11">
        <v>81</v>
      </c>
      <c r="P1013">
        <v>26.87</v>
      </c>
      <c r="Q1013" s="14" t="s">
        <v>8320</v>
      </c>
      <c r="R1013" t="s">
        <v>8356</v>
      </c>
      <c r="S1013" s="17">
        <v>42072.790821759263</v>
      </c>
      <c r="T1013" s="17">
        <v>42102.790821759263</v>
      </c>
    </row>
    <row r="1014" spans="1:20" ht="232" x14ac:dyDescent="0.35">
      <c r="A1014">
        <v>2756</v>
      </c>
      <c r="B1014" s="9" t="s">
        <v>2756</v>
      </c>
      <c r="C1014" s="3" t="s">
        <v>6866</v>
      </c>
      <c r="D1014" s="5">
        <v>10000</v>
      </c>
      <c r="E1014" s="7">
        <v>403</v>
      </c>
      <c r="F1014" t="s">
        <v>8220</v>
      </c>
      <c r="G1014" t="s">
        <v>8223</v>
      </c>
      <c r="H1014" t="s">
        <v>8245</v>
      </c>
      <c r="I1014" s="11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8302</v>
      </c>
      <c r="O1014" s="11">
        <v>4</v>
      </c>
      <c r="P1014">
        <v>12.21</v>
      </c>
      <c r="Q1014" s="14" t="s">
        <v>8320</v>
      </c>
      <c r="R1014" t="s">
        <v>8356</v>
      </c>
      <c r="S1014" s="17">
        <v>41620.90047453704</v>
      </c>
      <c r="T1014" s="17">
        <v>41650.90047453704</v>
      </c>
    </row>
    <row r="1015" spans="1:20" ht="116" x14ac:dyDescent="0.35">
      <c r="A1015">
        <v>2757</v>
      </c>
      <c r="B1015" s="9" t="s">
        <v>2757</v>
      </c>
      <c r="C1015" s="3" t="s">
        <v>6867</v>
      </c>
      <c r="D1015" s="5">
        <v>1500</v>
      </c>
      <c r="E1015" s="7">
        <v>403</v>
      </c>
      <c r="F1015" t="s">
        <v>8220</v>
      </c>
      <c r="G1015" t="s">
        <v>8223</v>
      </c>
      <c r="H1015" t="s">
        <v>8245</v>
      </c>
      <c r="I1015" s="11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8302</v>
      </c>
      <c r="O1015" s="11">
        <v>27</v>
      </c>
      <c r="P1015">
        <v>201.5</v>
      </c>
      <c r="Q1015" s="14" t="s">
        <v>8320</v>
      </c>
      <c r="R1015" t="s">
        <v>8356</v>
      </c>
      <c r="S1015" s="17">
        <v>42573.65662037037</v>
      </c>
      <c r="T1015" s="17">
        <v>42588.65662037037</v>
      </c>
    </row>
    <row r="1016" spans="1:20" ht="304.5" x14ac:dyDescent="0.35">
      <c r="A1016">
        <v>2758</v>
      </c>
      <c r="B1016" s="9" t="s">
        <v>2758</v>
      </c>
      <c r="C1016" s="3" t="s">
        <v>6868</v>
      </c>
      <c r="D1016" s="5">
        <v>2000</v>
      </c>
      <c r="E1016" s="7">
        <v>402</v>
      </c>
      <c r="F1016" t="s">
        <v>8220</v>
      </c>
      <c r="G1016" t="s">
        <v>8225</v>
      </c>
      <c r="H1016" t="s">
        <v>8247</v>
      </c>
      <c r="I1016" s="11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8302</v>
      </c>
      <c r="O1016" s="11">
        <v>20</v>
      </c>
      <c r="P1016">
        <v>67</v>
      </c>
      <c r="Q1016" s="14" t="s">
        <v>8320</v>
      </c>
      <c r="R1016" t="s">
        <v>8356</v>
      </c>
      <c r="S1016" s="17">
        <v>42639.441932870366</v>
      </c>
      <c r="T1016" s="17">
        <v>42653.441932870366</v>
      </c>
    </row>
    <row r="1017" spans="1:20" ht="275.5" x14ac:dyDescent="0.35">
      <c r="A1017">
        <v>2759</v>
      </c>
      <c r="B1017" s="9" t="s">
        <v>2759</v>
      </c>
      <c r="C1017" s="3" t="s">
        <v>6869</v>
      </c>
      <c r="D1017" s="5">
        <v>1000</v>
      </c>
      <c r="E1017" s="7">
        <v>401</v>
      </c>
      <c r="F1017" t="s">
        <v>8220</v>
      </c>
      <c r="G1017" t="s">
        <v>8225</v>
      </c>
      <c r="H1017" t="s">
        <v>8247</v>
      </c>
      <c r="I1017" s="11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8302</v>
      </c>
      <c r="O1017" s="11">
        <v>40</v>
      </c>
      <c r="P1017">
        <v>200.5</v>
      </c>
      <c r="Q1017" s="14" t="s">
        <v>8320</v>
      </c>
      <c r="R1017" t="s">
        <v>8356</v>
      </c>
      <c r="S1017" s="17">
        <v>42524.36650462963</v>
      </c>
      <c r="T1017" s="17">
        <v>42567.36650462963</v>
      </c>
    </row>
    <row r="1018" spans="1:20" ht="246.5" x14ac:dyDescent="0.35">
      <c r="A1018">
        <v>2760</v>
      </c>
      <c r="B1018" s="9" t="s">
        <v>2760</v>
      </c>
      <c r="C1018" s="3" t="s">
        <v>6870</v>
      </c>
      <c r="D1018" s="5">
        <v>5000</v>
      </c>
      <c r="E1018" s="7">
        <v>401</v>
      </c>
      <c r="F1018" t="s">
        <v>8220</v>
      </c>
      <c r="G1018" t="s">
        <v>8224</v>
      </c>
      <c r="H1018" t="s">
        <v>8246</v>
      </c>
      <c r="I1018" s="11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8302</v>
      </c>
      <c r="O1018" s="11">
        <v>8</v>
      </c>
      <c r="P1018">
        <v>0</v>
      </c>
      <c r="Q1018" s="14" t="s">
        <v>8320</v>
      </c>
      <c r="R1018" t="s">
        <v>8356</v>
      </c>
      <c r="S1018" s="17">
        <v>41415.461319444446</v>
      </c>
      <c r="T1018" s="17">
        <v>41445.461319444446</v>
      </c>
    </row>
    <row r="1019" spans="1:20" ht="174" x14ac:dyDescent="0.35">
      <c r="A1019">
        <v>2761</v>
      </c>
      <c r="B1019" s="9" t="s">
        <v>2761</v>
      </c>
      <c r="C1019" s="3" t="s">
        <v>6871</v>
      </c>
      <c r="D1019" s="5">
        <v>5000</v>
      </c>
      <c r="E1019" s="7">
        <v>400.33</v>
      </c>
      <c r="F1019" t="s">
        <v>8220</v>
      </c>
      <c r="G1019" t="s">
        <v>8223</v>
      </c>
      <c r="H1019" t="s">
        <v>8245</v>
      </c>
      <c r="I1019" s="11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8302</v>
      </c>
      <c r="O1019" s="11">
        <v>8</v>
      </c>
      <c r="P1019">
        <v>100.08</v>
      </c>
      <c r="Q1019" s="14" t="s">
        <v>8320</v>
      </c>
      <c r="R1019" t="s">
        <v>8356</v>
      </c>
      <c r="S1019" s="17">
        <v>41247.063576388886</v>
      </c>
      <c r="T1019" s="17">
        <v>41277.063576388886</v>
      </c>
    </row>
    <row r="1020" spans="1:20" ht="188.5" x14ac:dyDescent="0.35">
      <c r="A1020">
        <v>2762</v>
      </c>
      <c r="B1020" s="9" t="s">
        <v>2762</v>
      </c>
      <c r="C1020" s="3" t="s">
        <v>6872</v>
      </c>
      <c r="D1020" s="5">
        <v>3250</v>
      </c>
      <c r="E1020" s="7">
        <v>400</v>
      </c>
      <c r="F1020" t="s">
        <v>8220</v>
      </c>
      <c r="G1020" t="s">
        <v>8223</v>
      </c>
      <c r="H1020" t="s">
        <v>8245</v>
      </c>
      <c r="I1020" s="11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8302</v>
      </c>
      <c r="O1020" s="11">
        <v>12</v>
      </c>
      <c r="P1020">
        <v>400</v>
      </c>
      <c r="Q1020" s="14" t="s">
        <v>8320</v>
      </c>
      <c r="R1020" t="s">
        <v>8356</v>
      </c>
      <c r="S1020" s="17">
        <v>40927.036979166667</v>
      </c>
      <c r="T1020" s="17">
        <v>40986.995312500003</v>
      </c>
    </row>
    <row r="1021" spans="1:20" ht="159.5" x14ac:dyDescent="0.35">
      <c r="A1021">
        <v>2763</v>
      </c>
      <c r="B1021" s="9" t="s">
        <v>2763</v>
      </c>
      <c r="C1021" s="3" t="s">
        <v>6873</v>
      </c>
      <c r="D1021" s="5">
        <v>39400</v>
      </c>
      <c r="E1021" s="7">
        <v>400</v>
      </c>
      <c r="F1021" t="s">
        <v>8220</v>
      </c>
      <c r="G1021" t="s">
        <v>8223</v>
      </c>
      <c r="H1021" t="s">
        <v>8245</v>
      </c>
      <c r="I1021" s="1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8302</v>
      </c>
      <c r="O1021" s="11">
        <v>1</v>
      </c>
      <c r="P1021">
        <v>133.33000000000001</v>
      </c>
      <c r="Q1021" s="14" t="s">
        <v>8320</v>
      </c>
      <c r="R1021" t="s">
        <v>8356</v>
      </c>
      <c r="S1021" s="17">
        <v>41373.579675925925</v>
      </c>
      <c r="T1021" s="17">
        <v>41418.579675925925</v>
      </c>
    </row>
    <row r="1022" spans="1:20" ht="261" x14ac:dyDescent="0.35">
      <c r="A1022">
        <v>2764</v>
      </c>
      <c r="B1022" s="9" t="s">
        <v>2764</v>
      </c>
      <c r="C1022" s="3" t="s">
        <v>6874</v>
      </c>
      <c r="D1022" s="5">
        <v>4000</v>
      </c>
      <c r="E1022" s="7">
        <v>400</v>
      </c>
      <c r="F1022" t="s">
        <v>8220</v>
      </c>
      <c r="G1022" t="s">
        <v>8223</v>
      </c>
      <c r="H1022" t="s">
        <v>8245</v>
      </c>
      <c r="I1022" s="11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8302</v>
      </c>
      <c r="O1022" s="11">
        <v>10</v>
      </c>
      <c r="P1022">
        <v>100</v>
      </c>
      <c r="Q1022" s="14" t="s">
        <v>8320</v>
      </c>
      <c r="R1022" t="s">
        <v>8356</v>
      </c>
      <c r="S1022" s="17">
        <v>41030.292025462964</v>
      </c>
      <c r="T1022" s="17">
        <v>41059.791666666664</v>
      </c>
    </row>
    <row r="1023" spans="1:20" ht="217.5" x14ac:dyDescent="0.35">
      <c r="A1023">
        <v>2765</v>
      </c>
      <c r="B1023" s="9" t="s">
        <v>2765</v>
      </c>
      <c r="C1023" s="3" t="s">
        <v>6875</v>
      </c>
      <c r="D1023" s="5">
        <v>4000</v>
      </c>
      <c r="E1023" s="7">
        <v>400</v>
      </c>
      <c r="F1023" t="s">
        <v>8220</v>
      </c>
      <c r="G1023" t="s">
        <v>8223</v>
      </c>
      <c r="H1023" t="s">
        <v>8245</v>
      </c>
      <c r="I1023" s="11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8302</v>
      </c>
      <c r="O1023" s="11">
        <v>10</v>
      </c>
      <c r="P1023">
        <v>0</v>
      </c>
      <c r="Q1023" s="14" t="s">
        <v>8320</v>
      </c>
      <c r="R1023" t="s">
        <v>8356</v>
      </c>
      <c r="S1023" s="17">
        <v>41194.579027777778</v>
      </c>
      <c r="T1023" s="17">
        <v>41210.579027777778</v>
      </c>
    </row>
    <row r="1024" spans="1:20" ht="275.5" x14ac:dyDescent="0.35">
      <c r="A1024">
        <v>2766</v>
      </c>
      <c r="B1024" s="9" t="s">
        <v>2766</v>
      </c>
      <c r="C1024" s="3" t="s">
        <v>6876</v>
      </c>
      <c r="D1024" s="5">
        <v>5000</v>
      </c>
      <c r="E1024" s="7">
        <v>400</v>
      </c>
      <c r="F1024" t="s">
        <v>8220</v>
      </c>
      <c r="G1024" t="s">
        <v>8223</v>
      </c>
      <c r="H1024" t="s">
        <v>8245</v>
      </c>
      <c r="I1024" s="11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8302</v>
      </c>
      <c r="O1024" s="11">
        <v>8</v>
      </c>
      <c r="P1024">
        <v>100</v>
      </c>
      <c r="Q1024" s="14" t="s">
        <v>8320</v>
      </c>
      <c r="R1024" t="s">
        <v>8356</v>
      </c>
      <c r="S1024" s="17">
        <v>40736.668032407404</v>
      </c>
      <c r="T1024" s="17">
        <v>40766.668032407404</v>
      </c>
    </row>
    <row r="1025" spans="1:20" ht="217.5" x14ac:dyDescent="0.35">
      <c r="A1025">
        <v>2767</v>
      </c>
      <c r="B1025" s="9" t="s">
        <v>2767</v>
      </c>
      <c r="C1025" s="3" t="s">
        <v>6877</v>
      </c>
      <c r="D1025" s="5">
        <v>4000</v>
      </c>
      <c r="E1025" s="7">
        <v>397</v>
      </c>
      <c r="F1025" t="s">
        <v>8220</v>
      </c>
      <c r="G1025" t="s">
        <v>8228</v>
      </c>
      <c r="H1025" t="s">
        <v>8250</v>
      </c>
      <c r="I1025" s="11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8302</v>
      </c>
      <c r="O1025" s="11">
        <v>10</v>
      </c>
      <c r="P1025">
        <v>132.33000000000001</v>
      </c>
      <c r="Q1025" s="14" t="s">
        <v>8320</v>
      </c>
      <c r="R1025" t="s">
        <v>8356</v>
      </c>
      <c r="S1025" s="17">
        <v>42172.958912037036</v>
      </c>
      <c r="T1025" s="17">
        <v>42232.958912037036</v>
      </c>
    </row>
    <row r="1026" spans="1:20" ht="261" x14ac:dyDescent="0.35">
      <c r="A1026">
        <v>2768</v>
      </c>
      <c r="B1026" s="9" t="s">
        <v>2768</v>
      </c>
      <c r="C1026" s="3" t="s">
        <v>6878</v>
      </c>
      <c r="D1026" s="5">
        <v>7000</v>
      </c>
      <c r="E1026" s="7">
        <v>396</v>
      </c>
      <c r="F1026" t="s">
        <v>8220</v>
      </c>
      <c r="G1026" t="s">
        <v>8223</v>
      </c>
      <c r="H1026" t="s">
        <v>8245</v>
      </c>
      <c r="I1026" s="11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8302</v>
      </c>
      <c r="O1026" s="11">
        <v>6</v>
      </c>
      <c r="P1026">
        <v>11.65</v>
      </c>
      <c r="Q1026" s="14" t="s">
        <v>8320</v>
      </c>
      <c r="R1026" t="s">
        <v>8356</v>
      </c>
      <c r="S1026" s="17">
        <v>40967.614849537036</v>
      </c>
      <c r="T1026" s="17">
        <v>40997.573182870372</v>
      </c>
    </row>
    <row r="1027" spans="1:20" ht="217.5" x14ac:dyDescent="0.35">
      <c r="A1027">
        <v>2769</v>
      </c>
      <c r="B1027" s="9" t="s">
        <v>2769</v>
      </c>
      <c r="C1027" s="3" t="s">
        <v>6879</v>
      </c>
      <c r="D1027" s="5">
        <v>800</v>
      </c>
      <c r="E1027" s="7">
        <v>391</v>
      </c>
      <c r="F1027" t="s">
        <v>8220</v>
      </c>
      <c r="G1027" t="s">
        <v>8224</v>
      </c>
      <c r="H1027" t="s">
        <v>8246</v>
      </c>
      <c r="I1027" s="11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8302</v>
      </c>
      <c r="O1027" s="11">
        <v>49</v>
      </c>
      <c r="P1027">
        <v>195.5</v>
      </c>
      <c r="Q1027" s="14" t="s">
        <v>8320</v>
      </c>
      <c r="R1027" t="s">
        <v>8356</v>
      </c>
      <c r="S1027" s="17">
        <v>41745.826273148145</v>
      </c>
      <c r="T1027" s="17">
        <v>41795.826273148145</v>
      </c>
    </row>
    <row r="1028" spans="1:20" ht="246.5" x14ac:dyDescent="0.35">
      <c r="A1028">
        <v>2770</v>
      </c>
      <c r="B1028" s="9" t="s">
        <v>2770</v>
      </c>
      <c r="C1028" s="3" t="s">
        <v>6880</v>
      </c>
      <c r="D1028" s="5">
        <v>20000</v>
      </c>
      <c r="E1028" s="7">
        <v>385</v>
      </c>
      <c r="F1028" t="s">
        <v>8220</v>
      </c>
      <c r="G1028" t="s">
        <v>8223</v>
      </c>
      <c r="H1028" t="s">
        <v>8245</v>
      </c>
      <c r="I1028" s="11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8302</v>
      </c>
      <c r="O1028" s="11">
        <v>2</v>
      </c>
      <c r="P1028">
        <v>11.67</v>
      </c>
      <c r="Q1028" s="14" t="s">
        <v>8320</v>
      </c>
      <c r="R1028" t="s">
        <v>8356</v>
      </c>
      <c r="S1028" s="17">
        <v>41686.705208333333</v>
      </c>
      <c r="T1028" s="17">
        <v>41716.663541666669</v>
      </c>
    </row>
    <row r="1029" spans="1:20" ht="275.5" x14ac:dyDescent="0.35">
      <c r="A1029">
        <v>2771</v>
      </c>
      <c r="B1029" s="9" t="s">
        <v>2771</v>
      </c>
      <c r="C1029" s="3" t="s">
        <v>6881</v>
      </c>
      <c r="D1029" s="5">
        <v>19980</v>
      </c>
      <c r="E1029" s="7">
        <v>385</v>
      </c>
      <c r="F1029" t="s">
        <v>8220</v>
      </c>
      <c r="G1029" t="s">
        <v>8223</v>
      </c>
      <c r="H1029" t="s">
        <v>8245</v>
      </c>
      <c r="I1029" s="11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8302</v>
      </c>
      <c r="O1029" s="11">
        <v>2</v>
      </c>
      <c r="P1029">
        <v>0</v>
      </c>
      <c r="Q1029" s="14" t="s">
        <v>8320</v>
      </c>
      <c r="R1029" t="s">
        <v>8356</v>
      </c>
      <c r="S1029" s="17">
        <v>41257.531712962962</v>
      </c>
      <c r="T1029" s="17">
        <v>41306.708333333336</v>
      </c>
    </row>
    <row r="1030" spans="1:20" ht="203" x14ac:dyDescent="0.35">
      <c r="A1030">
        <v>2772</v>
      </c>
      <c r="B1030" s="9" t="s">
        <v>2772</v>
      </c>
      <c r="C1030" s="3" t="s">
        <v>6882</v>
      </c>
      <c r="D1030" s="5">
        <v>8000</v>
      </c>
      <c r="E1030" s="7">
        <v>381</v>
      </c>
      <c r="F1030" t="s">
        <v>8220</v>
      </c>
      <c r="G1030" t="s">
        <v>8223</v>
      </c>
      <c r="H1030" t="s">
        <v>8245</v>
      </c>
      <c r="I1030" s="11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8302</v>
      </c>
      <c r="O1030" s="11">
        <v>5</v>
      </c>
      <c r="P1030">
        <v>0</v>
      </c>
      <c r="Q1030" s="14" t="s">
        <v>8320</v>
      </c>
      <c r="R1030" t="s">
        <v>8356</v>
      </c>
      <c r="S1030" s="17">
        <v>41537.869143518517</v>
      </c>
      <c r="T1030" s="17">
        <v>41552.869143518517</v>
      </c>
    </row>
    <row r="1031" spans="1:20" ht="188.5" x14ac:dyDescent="0.35">
      <c r="A1031">
        <v>2773</v>
      </c>
      <c r="B1031" s="9" t="s">
        <v>2773</v>
      </c>
      <c r="C1031" s="3" t="s">
        <v>6883</v>
      </c>
      <c r="D1031" s="5">
        <v>530</v>
      </c>
      <c r="E1031" s="7">
        <v>381</v>
      </c>
      <c r="F1031" t="s">
        <v>8220</v>
      </c>
      <c r="G1031" t="s">
        <v>8228</v>
      </c>
      <c r="H1031" t="s">
        <v>8250</v>
      </c>
      <c r="I1031" s="1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8302</v>
      </c>
      <c r="O1031" s="11">
        <v>72</v>
      </c>
      <c r="P1031">
        <v>381</v>
      </c>
      <c r="Q1031" s="14" t="s">
        <v>8320</v>
      </c>
      <c r="R1031" t="s">
        <v>8356</v>
      </c>
      <c r="S1031" s="17">
        <v>42474.86482638889</v>
      </c>
      <c r="T1031" s="17">
        <v>42484.86482638889</v>
      </c>
    </row>
    <row r="1032" spans="1:20" ht="246.5" x14ac:dyDescent="0.35">
      <c r="A1032">
        <v>2774</v>
      </c>
      <c r="B1032" s="9" t="s">
        <v>2774</v>
      </c>
      <c r="C1032" s="3" t="s">
        <v>6884</v>
      </c>
      <c r="D1032" s="5">
        <v>4000</v>
      </c>
      <c r="E1032" s="7">
        <v>380</v>
      </c>
      <c r="F1032" t="s">
        <v>8220</v>
      </c>
      <c r="G1032" t="s">
        <v>8223</v>
      </c>
      <c r="H1032" t="s">
        <v>8245</v>
      </c>
      <c r="I1032" s="11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8302</v>
      </c>
      <c r="O1032" s="11">
        <v>10</v>
      </c>
      <c r="P1032">
        <v>29.23</v>
      </c>
      <c r="Q1032" s="14" t="s">
        <v>8320</v>
      </c>
      <c r="R1032" t="s">
        <v>8356</v>
      </c>
      <c r="S1032" s="17">
        <v>41311.126481481479</v>
      </c>
      <c r="T1032" s="17">
        <v>41341.126481481479</v>
      </c>
    </row>
    <row r="1033" spans="1:20" ht="246.5" x14ac:dyDescent="0.35">
      <c r="A1033">
        <v>2775</v>
      </c>
      <c r="B1033" s="9" t="s">
        <v>2775</v>
      </c>
      <c r="C1033" s="3" t="s">
        <v>6885</v>
      </c>
      <c r="D1033" s="5">
        <v>5000</v>
      </c>
      <c r="E1033" s="7">
        <v>380</v>
      </c>
      <c r="F1033" t="s">
        <v>8220</v>
      </c>
      <c r="G1033" t="s">
        <v>8223</v>
      </c>
      <c r="H1033" t="s">
        <v>8245</v>
      </c>
      <c r="I1033" s="11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8302</v>
      </c>
      <c r="O1033" s="11">
        <v>8</v>
      </c>
      <c r="P1033">
        <v>190</v>
      </c>
      <c r="Q1033" s="14" t="s">
        <v>8320</v>
      </c>
      <c r="R1033" t="s">
        <v>8356</v>
      </c>
      <c r="S1033" s="17">
        <v>40863.013356481482</v>
      </c>
      <c r="T1033" s="17">
        <v>40893.013356481482</v>
      </c>
    </row>
    <row r="1034" spans="1:20" ht="246.5" x14ac:dyDescent="0.35">
      <c r="A1034">
        <v>2776</v>
      </c>
      <c r="B1034" s="9" t="s">
        <v>2776</v>
      </c>
      <c r="C1034" s="3" t="s">
        <v>6886</v>
      </c>
      <c r="D1034" s="5">
        <v>21000</v>
      </c>
      <c r="E1034" s="7">
        <v>380</v>
      </c>
      <c r="F1034" t="s">
        <v>8220</v>
      </c>
      <c r="G1034" t="s">
        <v>8223</v>
      </c>
      <c r="H1034" t="s">
        <v>8245</v>
      </c>
      <c r="I1034" s="11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8302</v>
      </c>
      <c r="O1034" s="11">
        <v>2</v>
      </c>
      <c r="P1034">
        <v>10.56</v>
      </c>
      <c r="Q1034" s="14" t="s">
        <v>8320</v>
      </c>
      <c r="R1034" t="s">
        <v>8356</v>
      </c>
      <c r="S1034" s="17">
        <v>42136.297175925924</v>
      </c>
      <c r="T1034" s="17">
        <v>42167.297175925924</v>
      </c>
    </row>
    <row r="1035" spans="1:20" ht="275.5" x14ac:dyDescent="0.35">
      <c r="A1035">
        <v>2777</v>
      </c>
      <c r="B1035" s="9" t="s">
        <v>2777</v>
      </c>
      <c r="C1035" s="3" t="s">
        <v>6887</v>
      </c>
      <c r="D1035" s="5">
        <v>3000</v>
      </c>
      <c r="E1035" s="7">
        <v>377</v>
      </c>
      <c r="F1035" t="s">
        <v>8220</v>
      </c>
      <c r="G1035" t="s">
        <v>8223</v>
      </c>
      <c r="H1035" t="s">
        <v>8245</v>
      </c>
      <c r="I1035" s="11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8302</v>
      </c>
      <c r="O1035" s="11">
        <v>13</v>
      </c>
      <c r="P1035">
        <v>377</v>
      </c>
      <c r="Q1035" s="14" t="s">
        <v>8320</v>
      </c>
      <c r="R1035" t="s">
        <v>8356</v>
      </c>
      <c r="S1035" s="17">
        <v>42172.669027777782</v>
      </c>
      <c r="T1035" s="17">
        <v>42202.669027777782</v>
      </c>
    </row>
    <row r="1036" spans="1:20" ht="261" x14ac:dyDescent="0.35">
      <c r="A1036">
        <v>2778</v>
      </c>
      <c r="B1036" s="9" t="s">
        <v>2778</v>
      </c>
      <c r="C1036" s="3" t="s">
        <v>6888</v>
      </c>
      <c r="D1036" s="5">
        <v>5500</v>
      </c>
      <c r="E1036" s="7">
        <v>376</v>
      </c>
      <c r="F1036" t="s">
        <v>8220</v>
      </c>
      <c r="G1036" t="s">
        <v>8223</v>
      </c>
      <c r="H1036" t="s">
        <v>8245</v>
      </c>
      <c r="I1036" s="11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8302</v>
      </c>
      <c r="O1036" s="11">
        <v>7</v>
      </c>
      <c r="P1036">
        <v>25.07</v>
      </c>
      <c r="Q1036" s="14" t="s">
        <v>8320</v>
      </c>
      <c r="R1036" t="s">
        <v>8356</v>
      </c>
      <c r="S1036" s="17">
        <v>41846.978078703702</v>
      </c>
      <c r="T1036" s="17">
        <v>41876.978078703702</v>
      </c>
    </row>
    <row r="1037" spans="1:20" ht="246.5" x14ac:dyDescent="0.35">
      <c r="A1037">
        <v>2779</v>
      </c>
      <c r="B1037" s="9" t="s">
        <v>2779</v>
      </c>
      <c r="C1037" s="3" t="s">
        <v>6889</v>
      </c>
      <c r="D1037" s="5">
        <v>2500</v>
      </c>
      <c r="E1037" s="7">
        <v>376</v>
      </c>
      <c r="F1037" t="s">
        <v>8220</v>
      </c>
      <c r="G1037" t="s">
        <v>8223</v>
      </c>
      <c r="H1037" t="s">
        <v>8245</v>
      </c>
      <c r="I1037" s="11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8302</v>
      </c>
      <c r="O1037" s="11">
        <v>15</v>
      </c>
      <c r="P1037">
        <v>376</v>
      </c>
      <c r="Q1037" s="14" t="s">
        <v>8320</v>
      </c>
      <c r="R1037" t="s">
        <v>8356</v>
      </c>
      <c r="S1037" s="17">
        <v>42300.585891203707</v>
      </c>
      <c r="T1037" s="17">
        <v>42330.627557870372</v>
      </c>
    </row>
    <row r="1038" spans="1:20" ht="188.5" x14ac:dyDescent="0.35">
      <c r="A1038">
        <v>2780</v>
      </c>
      <c r="B1038" s="9" t="s">
        <v>2780</v>
      </c>
      <c r="C1038" s="3" t="s">
        <v>6890</v>
      </c>
      <c r="D1038" s="5">
        <v>100000</v>
      </c>
      <c r="E1038" s="7">
        <v>375</v>
      </c>
      <c r="F1038" t="s">
        <v>8220</v>
      </c>
      <c r="G1038" t="s">
        <v>8236</v>
      </c>
      <c r="H1038" t="s">
        <v>8248</v>
      </c>
      <c r="I1038" s="11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8302</v>
      </c>
      <c r="O1038" s="11">
        <v>0</v>
      </c>
      <c r="P1038">
        <v>0</v>
      </c>
      <c r="Q1038" s="14" t="s">
        <v>8320</v>
      </c>
      <c r="R1038" t="s">
        <v>8356</v>
      </c>
      <c r="S1038" s="17">
        <v>42774.447777777779</v>
      </c>
      <c r="T1038" s="17">
        <v>42804.447777777779</v>
      </c>
    </row>
    <row r="1039" spans="1:20" ht="275.5" x14ac:dyDescent="0.35">
      <c r="A1039">
        <v>2841</v>
      </c>
      <c r="B1039" s="9" t="s">
        <v>2841</v>
      </c>
      <c r="C1039" s="3" t="s">
        <v>6951</v>
      </c>
      <c r="D1039" s="5">
        <v>1000</v>
      </c>
      <c r="E1039" s="7">
        <v>300</v>
      </c>
      <c r="F1039" t="s">
        <v>8220</v>
      </c>
      <c r="G1039" t="s">
        <v>8224</v>
      </c>
      <c r="H1039" t="s">
        <v>8246</v>
      </c>
      <c r="I1039" s="11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8269</v>
      </c>
      <c r="O1039" s="11">
        <v>30</v>
      </c>
      <c r="P1039">
        <v>300</v>
      </c>
      <c r="Q1039" s="14" t="s">
        <v>8315</v>
      </c>
      <c r="R1039" t="s">
        <v>8316</v>
      </c>
      <c r="S1039" s="17">
        <v>42291.739548611105</v>
      </c>
      <c r="T1039" s="17">
        <v>42351.781215277777</v>
      </c>
    </row>
    <row r="1040" spans="1:20" ht="261" x14ac:dyDescent="0.35">
      <c r="A1040">
        <v>2842</v>
      </c>
      <c r="B1040" s="9" t="s">
        <v>2842</v>
      </c>
      <c r="C1040" s="3" t="s">
        <v>6952</v>
      </c>
      <c r="D1040" s="5">
        <v>1500</v>
      </c>
      <c r="E1040" s="7">
        <v>300</v>
      </c>
      <c r="F1040" t="s">
        <v>8220</v>
      </c>
      <c r="G1040" t="s">
        <v>8224</v>
      </c>
      <c r="H1040" t="s">
        <v>8246</v>
      </c>
      <c r="I1040" s="11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8269</v>
      </c>
      <c r="O1040" s="11">
        <v>20</v>
      </c>
      <c r="P1040">
        <v>0</v>
      </c>
      <c r="Q1040" s="14" t="s">
        <v>8315</v>
      </c>
      <c r="R1040" t="s">
        <v>8316</v>
      </c>
      <c r="S1040" s="17">
        <v>41784.952488425923</v>
      </c>
      <c r="T1040" s="17">
        <v>41811.458333333336</v>
      </c>
    </row>
    <row r="1041" spans="1:20" ht="246.5" x14ac:dyDescent="0.35">
      <c r="A1041">
        <v>2843</v>
      </c>
      <c r="B1041" s="9" t="s">
        <v>2843</v>
      </c>
      <c r="C1041" s="3" t="s">
        <v>6953</v>
      </c>
      <c r="D1041" s="5">
        <v>1200</v>
      </c>
      <c r="E1041" s="7">
        <v>300</v>
      </c>
      <c r="F1041" t="s">
        <v>8220</v>
      </c>
      <c r="G1041" t="s">
        <v>8223</v>
      </c>
      <c r="H1041" t="s">
        <v>8245</v>
      </c>
      <c r="I1041" s="1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8269</v>
      </c>
      <c r="O1041" s="11">
        <v>25</v>
      </c>
      <c r="P1041">
        <v>0</v>
      </c>
      <c r="Q1041" s="14" t="s">
        <v>8315</v>
      </c>
      <c r="R1041" t="s">
        <v>8316</v>
      </c>
      <c r="S1041" s="17">
        <v>42492.737847222219</v>
      </c>
      <c r="T1041" s="17">
        <v>42534.166666666672</v>
      </c>
    </row>
    <row r="1042" spans="1:20" ht="217.5" x14ac:dyDescent="0.35">
      <c r="A1042">
        <v>2844</v>
      </c>
      <c r="B1042" s="9" t="s">
        <v>2844</v>
      </c>
      <c r="C1042" s="3" t="s">
        <v>6954</v>
      </c>
      <c r="D1042" s="5">
        <v>550</v>
      </c>
      <c r="E1042" s="7">
        <v>300</v>
      </c>
      <c r="F1042" t="s">
        <v>8220</v>
      </c>
      <c r="G1042" t="s">
        <v>8238</v>
      </c>
      <c r="H1042" t="s">
        <v>8248</v>
      </c>
      <c r="I1042" s="11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8269</v>
      </c>
      <c r="O1042" s="11">
        <v>55</v>
      </c>
      <c r="P1042">
        <v>300</v>
      </c>
      <c r="Q1042" s="14" t="s">
        <v>8315</v>
      </c>
      <c r="R1042" t="s">
        <v>8316</v>
      </c>
      <c r="S1042" s="17">
        <v>42709.546064814815</v>
      </c>
      <c r="T1042" s="17">
        <v>42739.546064814815</v>
      </c>
    </row>
    <row r="1043" spans="1:20" ht="217.5" x14ac:dyDescent="0.35">
      <c r="A1043">
        <v>2845</v>
      </c>
      <c r="B1043" s="9" t="s">
        <v>2845</v>
      </c>
      <c r="C1043" s="3" t="s">
        <v>6955</v>
      </c>
      <c r="D1043" s="5">
        <v>7500</v>
      </c>
      <c r="E1043" s="7">
        <v>300</v>
      </c>
      <c r="F1043" t="s">
        <v>8220</v>
      </c>
      <c r="G1043" t="s">
        <v>8223</v>
      </c>
      <c r="H1043" t="s">
        <v>8245</v>
      </c>
      <c r="I1043" s="11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8269</v>
      </c>
      <c r="O1043" s="11">
        <v>4</v>
      </c>
      <c r="P1043">
        <v>7.69</v>
      </c>
      <c r="Q1043" s="14" t="s">
        <v>8315</v>
      </c>
      <c r="R1043" t="s">
        <v>8316</v>
      </c>
      <c r="S1043" s="17">
        <v>42103.016585648147</v>
      </c>
      <c r="T1043" s="17">
        <v>42163.016585648147</v>
      </c>
    </row>
    <row r="1044" spans="1:20" ht="261" x14ac:dyDescent="0.35">
      <c r="A1044">
        <v>2846</v>
      </c>
      <c r="B1044" s="9" t="s">
        <v>2846</v>
      </c>
      <c r="C1044" s="3" t="s">
        <v>6956</v>
      </c>
      <c r="D1044" s="5">
        <v>8000</v>
      </c>
      <c r="E1044" s="7">
        <v>300</v>
      </c>
      <c r="F1044" t="s">
        <v>8220</v>
      </c>
      <c r="G1044" t="s">
        <v>8223</v>
      </c>
      <c r="H1044" t="s">
        <v>8245</v>
      </c>
      <c r="I1044" s="11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8269</v>
      </c>
      <c r="O1044" s="11">
        <v>4</v>
      </c>
      <c r="P1044">
        <v>0</v>
      </c>
      <c r="Q1044" s="14" t="s">
        <v>8315</v>
      </c>
      <c r="R1044" t="s">
        <v>8316</v>
      </c>
      <c r="S1044" s="17">
        <v>42108.692060185189</v>
      </c>
      <c r="T1044" s="17">
        <v>42153.692060185189</v>
      </c>
    </row>
    <row r="1045" spans="1:20" ht="246.5" x14ac:dyDescent="0.35">
      <c r="A1045">
        <v>2847</v>
      </c>
      <c r="B1045" s="9" t="s">
        <v>2847</v>
      </c>
      <c r="C1045" s="3" t="s">
        <v>6957</v>
      </c>
      <c r="D1045" s="5">
        <v>2000</v>
      </c>
      <c r="E1045" s="7">
        <v>300</v>
      </c>
      <c r="F1045" t="s">
        <v>8220</v>
      </c>
      <c r="G1045" t="s">
        <v>8223</v>
      </c>
      <c r="H1045" t="s">
        <v>8245</v>
      </c>
      <c r="I1045" s="11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8269</v>
      </c>
      <c r="O1045" s="11">
        <v>15</v>
      </c>
      <c r="P1045">
        <v>0</v>
      </c>
      <c r="Q1045" s="14" t="s">
        <v>8315</v>
      </c>
      <c r="R1045" t="s">
        <v>8316</v>
      </c>
      <c r="S1045" s="17">
        <v>42453.806307870371</v>
      </c>
      <c r="T1045" s="17">
        <v>42513.806307870371</v>
      </c>
    </row>
    <row r="1046" spans="1:20" ht="246.5" x14ac:dyDescent="0.35">
      <c r="A1046">
        <v>2848</v>
      </c>
      <c r="B1046" s="9" t="s">
        <v>2848</v>
      </c>
      <c r="C1046" s="3" t="s">
        <v>6958</v>
      </c>
      <c r="D1046" s="5">
        <v>35000</v>
      </c>
      <c r="E1046" s="7">
        <v>300</v>
      </c>
      <c r="F1046" t="s">
        <v>8220</v>
      </c>
      <c r="G1046" t="s">
        <v>8223</v>
      </c>
      <c r="H1046" t="s">
        <v>8245</v>
      </c>
      <c r="I1046" s="11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8269</v>
      </c>
      <c r="O1046" s="11">
        <v>1</v>
      </c>
      <c r="P1046">
        <v>100</v>
      </c>
      <c r="Q1046" s="14" t="s">
        <v>8315</v>
      </c>
      <c r="R1046" t="s">
        <v>8316</v>
      </c>
      <c r="S1046" s="17">
        <v>42123.648831018523</v>
      </c>
      <c r="T1046" s="17">
        <v>42153.648831018523</v>
      </c>
    </row>
    <row r="1047" spans="1:20" ht="246.5" x14ac:dyDescent="0.35">
      <c r="A1047">
        <v>2849</v>
      </c>
      <c r="B1047" s="9" t="s">
        <v>2849</v>
      </c>
      <c r="C1047" s="3" t="s">
        <v>6959</v>
      </c>
      <c r="D1047" s="5">
        <v>500</v>
      </c>
      <c r="E1047" s="7">
        <v>300</v>
      </c>
      <c r="F1047" t="s">
        <v>8220</v>
      </c>
      <c r="G1047" t="s">
        <v>8224</v>
      </c>
      <c r="H1047" t="s">
        <v>8246</v>
      </c>
      <c r="I1047" s="11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8269</v>
      </c>
      <c r="O1047" s="11">
        <v>60</v>
      </c>
      <c r="P1047">
        <v>300</v>
      </c>
      <c r="Q1047" s="14" t="s">
        <v>8315</v>
      </c>
      <c r="R1047" t="s">
        <v>8316</v>
      </c>
      <c r="S1047" s="17">
        <v>42453.428240740745</v>
      </c>
      <c r="T1047" s="17">
        <v>42483.428240740745</v>
      </c>
    </row>
    <row r="1048" spans="1:20" ht="261" x14ac:dyDescent="0.35">
      <c r="A1048">
        <v>2850</v>
      </c>
      <c r="B1048" s="9" t="s">
        <v>2850</v>
      </c>
      <c r="C1048" s="3" t="s">
        <v>6960</v>
      </c>
      <c r="D1048" s="5">
        <v>8000</v>
      </c>
      <c r="E1048" s="7">
        <v>298</v>
      </c>
      <c r="F1048" t="s">
        <v>8220</v>
      </c>
      <c r="G1048" t="s">
        <v>8223</v>
      </c>
      <c r="H1048" t="s">
        <v>8245</v>
      </c>
      <c r="I1048" s="11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8269</v>
      </c>
      <c r="O1048" s="11">
        <v>4</v>
      </c>
      <c r="P1048">
        <v>22.92</v>
      </c>
      <c r="Q1048" s="14" t="s">
        <v>8315</v>
      </c>
      <c r="R1048" t="s">
        <v>8316</v>
      </c>
      <c r="S1048" s="17">
        <v>41858.007071759261</v>
      </c>
      <c r="T1048" s="17">
        <v>41888.007071759261</v>
      </c>
    </row>
    <row r="1049" spans="1:20" ht="232" x14ac:dyDescent="0.35">
      <c r="A1049">
        <v>2851</v>
      </c>
      <c r="B1049" s="9" t="s">
        <v>2851</v>
      </c>
      <c r="C1049" s="3" t="s">
        <v>6961</v>
      </c>
      <c r="D1049" s="5">
        <v>4500</v>
      </c>
      <c r="E1049" s="7">
        <v>298</v>
      </c>
      <c r="F1049" t="s">
        <v>8220</v>
      </c>
      <c r="G1049" t="s">
        <v>8240</v>
      </c>
      <c r="H1049" t="s">
        <v>8248</v>
      </c>
      <c r="I1049" s="11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 s="11">
        <v>7</v>
      </c>
      <c r="P1049">
        <v>0</v>
      </c>
      <c r="Q1049" s="14" t="s">
        <v>8315</v>
      </c>
      <c r="R1049" t="s">
        <v>8316</v>
      </c>
      <c r="S1049" s="17">
        <v>42390.002650462964</v>
      </c>
      <c r="T1049" s="17">
        <v>42398.970138888893</v>
      </c>
    </row>
    <row r="1050" spans="1:20" ht="232" x14ac:dyDescent="0.35">
      <c r="A1050">
        <v>2852</v>
      </c>
      <c r="B1050" s="9" t="s">
        <v>2852</v>
      </c>
      <c r="C1050" s="3" t="s">
        <v>6962</v>
      </c>
      <c r="D1050" s="5">
        <v>5000</v>
      </c>
      <c r="E1050" s="7">
        <v>292</v>
      </c>
      <c r="F1050" t="s">
        <v>8220</v>
      </c>
      <c r="G1050" t="s">
        <v>8223</v>
      </c>
      <c r="H1050" t="s">
        <v>8245</v>
      </c>
      <c r="I1050" s="11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8269</v>
      </c>
      <c r="O1050" s="11">
        <v>6</v>
      </c>
      <c r="P1050">
        <v>48.67</v>
      </c>
      <c r="Q1050" s="14" t="s">
        <v>8315</v>
      </c>
      <c r="R1050" t="s">
        <v>8316</v>
      </c>
      <c r="S1050" s="17">
        <v>41781.045173611114</v>
      </c>
      <c r="T1050" s="17">
        <v>41811.045173611114</v>
      </c>
    </row>
    <row r="1051" spans="1:20" ht="246.5" x14ac:dyDescent="0.35">
      <c r="A1051">
        <v>2853</v>
      </c>
      <c r="B1051" s="9" t="s">
        <v>2853</v>
      </c>
      <c r="C1051" s="3" t="s">
        <v>6963</v>
      </c>
      <c r="D1051" s="5">
        <v>9500</v>
      </c>
      <c r="E1051" s="7">
        <v>290</v>
      </c>
      <c r="F1051" t="s">
        <v>8220</v>
      </c>
      <c r="G1051" t="s">
        <v>8228</v>
      </c>
      <c r="H1051" t="s">
        <v>8250</v>
      </c>
      <c r="I1051" s="1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8269</v>
      </c>
      <c r="O1051" s="11">
        <v>3</v>
      </c>
      <c r="P1051">
        <v>0</v>
      </c>
      <c r="Q1051" s="14" t="s">
        <v>8315</v>
      </c>
      <c r="R1051" t="s">
        <v>8316</v>
      </c>
      <c r="S1051" s="17">
        <v>41836.190937499996</v>
      </c>
      <c r="T1051" s="17">
        <v>41896.190937499996</v>
      </c>
    </row>
    <row r="1052" spans="1:20" ht="203" x14ac:dyDescent="0.35">
      <c r="A1052">
        <v>2854</v>
      </c>
      <c r="B1052" s="9" t="s">
        <v>2854</v>
      </c>
      <c r="C1052" s="3" t="s">
        <v>6964</v>
      </c>
      <c r="D1052" s="5">
        <v>1000</v>
      </c>
      <c r="E1052" s="7">
        <v>289</v>
      </c>
      <c r="F1052" t="s">
        <v>8220</v>
      </c>
      <c r="G1052" t="s">
        <v>8224</v>
      </c>
      <c r="H1052" t="s">
        <v>8246</v>
      </c>
      <c r="I1052" s="11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8269</v>
      </c>
      <c r="O1052" s="11">
        <v>29</v>
      </c>
      <c r="P1052">
        <v>20.64</v>
      </c>
      <c r="Q1052" s="14" t="s">
        <v>8315</v>
      </c>
      <c r="R1052" t="s">
        <v>8316</v>
      </c>
      <c r="S1052" s="17">
        <v>42111.71665509259</v>
      </c>
      <c r="T1052" s="17">
        <v>42131.71665509259</v>
      </c>
    </row>
    <row r="1053" spans="1:20" ht="275.5" x14ac:dyDescent="0.35">
      <c r="A1053">
        <v>2855</v>
      </c>
      <c r="B1053" s="9" t="s">
        <v>2855</v>
      </c>
      <c r="C1053" s="3" t="s">
        <v>6965</v>
      </c>
      <c r="D1053" s="5">
        <v>600</v>
      </c>
      <c r="E1053" s="7">
        <v>289</v>
      </c>
      <c r="F1053" t="s">
        <v>8220</v>
      </c>
      <c r="G1053" t="s">
        <v>8223</v>
      </c>
      <c r="H1053" t="s">
        <v>8245</v>
      </c>
      <c r="I1053" s="11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8269</v>
      </c>
      <c r="O1053" s="11">
        <v>48</v>
      </c>
      <c r="P1053">
        <v>57.8</v>
      </c>
      <c r="Q1053" s="14" t="s">
        <v>8315</v>
      </c>
      <c r="R1053" t="s">
        <v>8316</v>
      </c>
      <c r="S1053" s="17">
        <v>42370.007766203707</v>
      </c>
      <c r="T1053" s="17">
        <v>42398.981944444444</v>
      </c>
    </row>
    <row r="1054" spans="1:20" ht="217.5" x14ac:dyDescent="0.35">
      <c r="A1054">
        <v>2856</v>
      </c>
      <c r="B1054" s="9" t="s">
        <v>2856</v>
      </c>
      <c r="C1054" s="3" t="s">
        <v>6966</v>
      </c>
      <c r="D1054" s="5">
        <v>3000</v>
      </c>
      <c r="E1054" s="7">
        <v>289</v>
      </c>
      <c r="F1054" t="s">
        <v>8220</v>
      </c>
      <c r="G1054" t="s">
        <v>8223</v>
      </c>
      <c r="H1054" t="s">
        <v>8245</v>
      </c>
      <c r="I1054" s="11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8269</v>
      </c>
      <c r="O1054" s="11">
        <v>10</v>
      </c>
      <c r="P1054">
        <v>48.17</v>
      </c>
      <c r="Q1054" s="14" t="s">
        <v>8315</v>
      </c>
      <c r="R1054" t="s">
        <v>8316</v>
      </c>
      <c r="S1054" s="17">
        <v>42165.037581018521</v>
      </c>
      <c r="T1054" s="17">
        <v>42224.898611111115</v>
      </c>
    </row>
    <row r="1055" spans="1:20" ht="290" x14ac:dyDescent="0.35">
      <c r="A1055">
        <v>2857</v>
      </c>
      <c r="B1055" s="9" t="s">
        <v>2857</v>
      </c>
      <c r="C1055" s="3" t="s">
        <v>6967</v>
      </c>
      <c r="D1055" s="5">
        <v>38000</v>
      </c>
      <c r="E1055" s="7">
        <v>286</v>
      </c>
      <c r="F1055" t="s">
        <v>8220</v>
      </c>
      <c r="G1055" t="s">
        <v>8237</v>
      </c>
      <c r="H1055" t="s">
        <v>8255</v>
      </c>
      <c r="I1055" s="11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8269</v>
      </c>
      <c r="O1055" s="11">
        <v>1</v>
      </c>
      <c r="P1055">
        <v>19.07</v>
      </c>
      <c r="Q1055" s="14" t="s">
        <v>8315</v>
      </c>
      <c r="R1055" t="s">
        <v>8316</v>
      </c>
      <c r="S1055" s="17">
        <v>42726.920081018514</v>
      </c>
      <c r="T1055" s="17">
        <v>42786.75</v>
      </c>
    </row>
    <row r="1056" spans="1:20" ht="217.5" x14ac:dyDescent="0.35">
      <c r="A1056">
        <v>2858</v>
      </c>
      <c r="B1056" s="9" t="s">
        <v>2858</v>
      </c>
      <c r="C1056" s="3" t="s">
        <v>6968</v>
      </c>
      <c r="D1056" s="5">
        <v>1000</v>
      </c>
      <c r="E1056" s="7">
        <v>285</v>
      </c>
      <c r="F1056" t="s">
        <v>8220</v>
      </c>
      <c r="G1056" t="s">
        <v>8232</v>
      </c>
      <c r="H1056" t="s">
        <v>8248</v>
      </c>
      <c r="I1056" s="11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 s="11">
        <v>29</v>
      </c>
      <c r="P1056">
        <v>0</v>
      </c>
      <c r="Q1056" s="14" t="s">
        <v>8315</v>
      </c>
      <c r="R1056" t="s">
        <v>8316</v>
      </c>
      <c r="S1056" s="17">
        <v>41954.545081018514</v>
      </c>
      <c r="T1056" s="17">
        <v>41978.477777777778</v>
      </c>
    </row>
    <row r="1057" spans="1:20" ht="159.5" x14ac:dyDescent="0.35">
      <c r="A1057">
        <v>2859</v>
      </c>
      <c r="B1057" s="9" t="s">
        <v>2859</v>
      </c>
      <c r="C1057" s="3" t="s">
        <v>6969</v>
      </c>
      <c r="D1057" s="5">
        <v>2000</v>
      </c>
      <c r="E1057" s="7">
        <v>285</v>
      </c>
      <c r="F1057" t="s">
        <v>8220</v>
      </c>
      <c r="G1057" t="s">
        <v>8225</v>
      </c>
      <c r="H1057" t="s">
        <v>8247</v>
      </c>
      <c r="I1057" s="11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 s="11">
        <v>14</v>
      </c>
      <c r="P1057">
        <v>285</v>
      </c>
      <c r="Q1057" s="14" t="s">
        <v>8315</v>
      </c>
      <c r="R1057" t="s">
        <v>8316</v>
      </c>
      <c r="S1057" s="17">
        <v>42233.362314814818</v>
      </c>
      <c r="T1057" s="17">
        <v>42293.362314814818</v>
      </c>
    </row>
    <row r="1058" spans="1:20" ht="275.5" x14ac:dyDescent="0.35">
      <c r="A1058">
        <v>2860</v>
      </c>
      <c r="B1058" s="9" t="s">
        <v>2860</v>
      </c>
      <c r="C1058" s="3" t="s">
        <v>6970</v>
      </c>
      <c r="D1058" s="5">
        <v>4000</v>
      </c>
      <c r="E1058" s="7">
        <v>284</v>
      </c>
      <c r="F1058" t="s">
        <v>8220</v>
      </c>
      <c r="G1058" t="s">
        <v>8223</v>
      </c>
      <c r="H1058" t="s">
        <v>8245</v>
      </c>
      <c r="I1058" s="11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8269</v>
      </c>
      <c r="O1058" s="11">
        <v>7</v>
      </c>
      <c r="P1058">
        <v>31.56</v>
      </c>
      <c r="Q1058" s="14" t="s">
        <v>8315</v>
      </c>
      <c r="R1058" t="s">
        <v>8316</v>
      </c>
      <c r="S1058" s="17">
        <v>42480.800648148142</v>
      </c>
      <c r="T1058" s="17">
        <v>42540.800648148142</v>
      </c>
    </row>
    <row r="1059" spans="1:20" ht="261" x14ac:dyDescent="0.35">
      <c r="A1059">
        <v>2861</v>
      </c>
      <c r="B1059" s="9" t="s">
        <v>2861</v>
      </c>
      <c r="C1059" s="3" t="s">
        <v>6971</v>
      </c>
      <c r="D1059" s="5">
        <v>250</v>
      </c>
      <c r="E1059" s="7">
        <v>281</v>
      </c>
      <c r="F1059" t="s">
        <v>8220</v>
      </c>
      <c r="G1059" t="s">
        <v>8225</v>
      </c>
      <c r="H1059" t="s">
        <v>8247</v>
      </c>
      <c r="I1059" s="11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8269</v>
      </c>
      <c r="O1059" s="11">
        <v>112</v>
      </c>
      <c r="P1059">
        <v>93.67</v>
      </c>
      <c r="Q1059" s="14" t="s">
        <v>8315</v>
      </c>
      <c r="R1059" t="s">
        <v>8316</v>
      </c>
      <c r="S1059" s="17">
        <v>42257.590833333335</v>
      </c>
      <c r="T1059" s="17">
        <v>42271.590833333335</v>
      </c>
    </row>
    <row r="1060" spans="1:20" ht="232" x14ac:dyDescent="0.35">
      <c r="A1060">
        <v>2862</v>
      </c>
      <c r="B1060" s="9" t="s">
        <v>2862</v>
      </c>
      <c r="C1060" s="3" t="s">
        <v>6972</v>
      </c>
      <c r="D1060" s="5">
        <v>12700</v>
      </c>
      <c r="E1060" s="7">
        <v>280</v>
      </c>
      <c r="F1060" t="s">
        <v>8220</v>
      </c>
      <c r="G1060" t="s">
        <v>8223</v>
      </c>
      <c r="H1060" t="s">
        <v>8245</v>
      </c>
      <c r="I1060" s="11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8269</v>
      </c>
      <c r="O1060" s="11">
        <v>2</v>
      </c>
      <c r="P1060">
        <v>93.33</v>
      </c>
      <c r="Q1060" s="14" t="s">
        <v>8315</v>
      </c>
      <c r="R1060" t="s">
        <v>8316</v>
      </c>
      <c r="S1060" s="17">
        <v>41784.789687500001</v>
      </c>
      <c r="T1060" s="17">
        <v>41814.789687500001</v>
      </c>
    </row>
    <row r="1061" spans="1:20" ht="275.5" x14ac:dyDescent="0.35">
      <c r="A1061">
        <v>2863</v>
      </c>
      <c r="B1061" s="9" t="s">
        <v>2863</v>
      </c>
      <c r="C1061" s="3" t="s">
        <v>6973</v>
      </c>
      <c r="D1061" s="5">
        <v>50000</v>
      </c>
      <c r="E1061" s="7">
        <v>280</v>
      </c>
      <c r="F1061" t="s">
        <v>8220</v>
      </c>
      <c r="G1061" t="s">
        <v>8223</v>
      </c>
      <c r="H1061" t="s">
        <v>8245</v>
      </c>
      <c r="I1061" s="1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8269</v>
      </c>
      <c r="O1061" s="11">
        <v>1</v>
      </c>
      <c r="P1061">
        <v>280</v>
      </c>
      <c r="Q1061" s="14" t="s">
        <v>8315</v>
      </c>
      <c r="R1061" t="s">
        <v>8316</v>
      </c>
      <c r="S1061" s="17">
        <v>41831.675034722226</v>
      </c>
      <c r="T1061" s="17">
        <v>41891.675034722226</v>
      </c>
    </row>
    <row r="1062" spans="1:20" ht="72.5" x14ac:dyDescent="0.35">
      <c r="A1062">
        <v>2864</v>
      </c>
      <c r="B1062" s="9" t="s">
        <v>2864</v>
      </c>
      <c r="C1062" s="3" t="s">
        <v>6974</v>
      </c>
      <c r="D1062" s="5">
        <v>2500</v>
      </c>
      <c r="E1062" s="7">
        <v>280</v>
      </c>
      <c r="F1062" t="s">
        <v>8220</v>
      </c>
      <c r="G1062" t="s">
        <v>8224</v>
      </c>
      <c r="H1062" t="s">
        <v>8246</v>
      </c>
      <c r="I1062" s="11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8269</v>
      </c>
      <c r="O1062" s="11">
        <v>11</v>
      </c>
      <c r="P1062">
        <v>93.33</v>
      </c>
      <c r="Q1062" s="14" t="s">
        <v>8315</v>
      </c>
      <c r="R1062" t="s">
        <v>8316</v>
      </c>
      <c r="S1062" s="17">
        <v>42172.613506944443</v>
      </c>
      <c r="T1062" s="17">
        <v>42202.554166666669</v>
      </c>
    </row>
    <row r="1063" spans="1:20" ht="275.5" x14ac:dyDescent="0.35">
      <c r="A1063">
        <v>2865</v>
      </c>
      <c r="B1063" s="9" t="s">
        <v>2865</v>
      </c>
      <c r="C1063" s="3" t="s">
        <v>6975</v>
      </c>
      <c r="D1063" s="5">
        <v>2888</v>
      </c>
      <c r="E1063" s="7">
        <v>280</v>
      </c>
      <c r="F1063" t="s">
        <v>8220</v>
      </c>
      <c r="G1063" t="s">
        <v>8223</v>
      </c>
      <c r="H1063" t="s">
        <v>8245</v>
      </c>
      <c r="I1063" s="11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8269</v>
      </c>
      <c r="O1063" s="11">
        <v>10</v>
      </c>
      <c r="P1063">
        <v>0</v>
      </c>
      <c r="Q1063" s="14" t="s">
        <v>8315</v>
      </c>
      <c r="R1063" t="s">
        <v>8316</v>
      </c>
      <c r="S1063" s="17">
        <v>41950.114108796297</v>
      </c>
      <c r="T1063" s="17">
        <v>42010.114108796297</v>
      </c>
    </row>
    <row r="1064" spans="1:20" ht="261" x14ac:dyDescent="0.35">
      <c r="A1064">
        <v>2866</v>
      </c>
      <c r="B1064" s="9" t="s">
        <v>2866</v>
      </c>
      <c r="C1064" s="3" t="s">
        <v>6976</v>
      </c>
      <c r="D1064" s="5">
        <v>5000</v>
      </c>
      <c r="E1064" s="7">
        <v>280</v>
      </c>
      <c r="F1064" t="s">
        <v>8220</v>
      </c>
      <c r="G1064" t="s">
        <v>8223</v>
      </c>
      <c r="H1064" t="s">
        <v>8245</v>
      </c>
      <c r="I1064" s="11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8269</v>
      </c>
      <c r="O1064" s="11">
        <v>6</v>
      </c>
      <c r="P1064">
        <v>140</v>
      </c>
      <c r="Q1064" s="14" t="s">
        <v>8315</v>
      </c>
      <c r="R1064" t="s">
        <v>8316</v>
      </c>
      <c r="S1064" s="17">
        <v>42627.955104166671</v>
      </c>
      <c r="T1064" s="17">
        <v>42657.916666666672</v>
      </c>
    </row>
    <row r="1065" spans="1:20" ht="275.5" x14ac:dyDescent="0.35">
      <c r="A1065">
        <v>2867</v>
      </c>
      <c r="B1065" s="9" t="s">
        <v>2867</v>
      </c>
      <c r="C1065" s="3" t="s">
        <v>6977</v>
      </c>
      <c r="D1065" s="5">
        <v>2500</v>
      </c>
      <c r="E1065" s="7">
        <v>280</v>
      </c>
      <c r="F1065" t="s">
        <v>8220</v>
      </c>
      <c r="G1065" t="s">
        <v>8223</v>
      </c>
      <c r="H1065" t="s">
        <v>8245</v>
      </c>
      <c r="I1065" s="11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8269</v>
      </c>
      <c r="O1065" s="11">
        <v>11</v>
      </c>
      <c r="P1065">
        <v>28</v>
      </c>
      <c r="Q1065" s="14" t="s">
        <v>8315</v>
      </c>
      <c r="R1065" t="s">
        <v>8316</v>
      </c>
      <c r="S1065" s="17">
        <v>42531.195277777777</v>
      </c>
      <c r="T1065" s="17">
        <v>42555.166666666672</v>
      </c>
    </row>
    <row r="1066" spans="1:20" ht="275.5" x14ac:dyDescent="0.35">
      <c r="A1066">
        <v>2868</v>
      </c>
      <c r="B1066" s="9" t="s">
        <v>2868</v>
      </c>
      <c r="C1066" s="3" t="s">
        <v>6978</v>
      </c>
      <c r="D1066" s="5">
        <v>15000</v>
      </c>
      <c r="E1066" s="7">
        <v>279</v>
      </c>
      <c r="F1066" t="s">
        <v>8220</v>
      </c>
      <c r="G1066" t="s">
        <v>8223</v>
      </c>
      <c r="H1066" t="s">
        <v>8245</v>
      </c>
      <c r="I1066" s="11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8269</v>
      </c>
      <c r="O1066" s="11">
        <v>2</v>
      </c>
      <c r="P1066">
        <v>4.6500000000000004</v>
      </c>
      <c r="Q1066" s="14" t="s">
        <v>8315</v>
      </c>
      <c r="R1066" t="s">
        <v>8316</v>
      </c>
      <c r="S1066" s="17">
        <v>42618.827013888891</v>
      </c>
      <c r="T1066" s="17">
        <v>42648.827013888891</v>
      </c>
    </row>
    <row r="1067" spans="1:20" ht="275.5" x14ac:dyDescent="0.35">
      <c r="A1067">
        <v>2869</v>
      </c>
      <c r="B1067" s="9" t="s">
        <v>2869</v>
      </c>
      <c r="C1067" s="3" t="s">
        <v>6979</v>
      </c>
      <c r="D1067" s="5">
        <v>20000</v>
      </c>
      <c r="E1067" s="7">
        <v>278</v>
      </c>
      <c r="F1067" t="s">
        <v>8220</v>
      </c>
      <c r="G1067" t="s">
        <v>8223</v>
      </c>
      <c r="H1067" t="s">
        <v>8245</v>
      </c>
      <c r="I1067" s="11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8269</v>
      </c>
      <c r="O1067" s="11">
        <v>1</v>
      </c>
      <c r="P1067">
        <v>55.6</v>
      </c>
      <c r="Q1067" s="14" t="s">
        <v>8315</v>
      </c>
      <c r="R1067" t="s">
        <v>8316</v>
      </c>
      <c r="S1067" s="17">
        <v>42540.593530092592</v>
      </c>
      <c r="T1067" s="17">
        <v>42570.593530092592</v>
      </c>
    </row>
    <row r="1068" spans="1:20" ht="275.5" x14ac:dyDescent="0.35">
      <c r="A1068">
        <v>2870</v>
      </c>
      <c r="B1068" s="9" t="s">
        <v>2870</v>
      </c>
      <c r="C1068" s="3" t="s">
        <v>6980</v>
      </c>
      <c r="D1068" s="5">
        <v>5000</v>
      </c>
      <c r="E1068" s="7">
        <v>277</v>
      </c>
      <c r="F1068" t="s">
        <v>8220</v>
      </c>
      <c r="G1068" t="s">
        <v>8223</v>
      </c>
      <c r="H1068" t="s">
        <v>8245</v>
      </c>
      <c r="I1068" s="11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8269</v>
      </c>
      <c r="O1068" s="11">
        <v>6</v>
      </c>
      <c r="P1068">
        <v>30.78</v>
      </c>
      <c r="Q1068" s="14" t="s">
        <v>8315</v>
      </c>
      <c r="R1068" t="s">
        <v>8316</v>
      </c>
      <c r="S1068" s="17">
        <v>41746.189409722225</v>
      </c>
      <c r="T1068" s="17">
        <v>41776.189409722225</v>
      </c>
    </row>
    <row r="1069" spans="1:20" ht="217.5" x14ac:dyDescent="0.35">
      <c r="A1069">
        <v>2871</v>
      </c>
      <c r="B1069" s="9" t="s">
        <v>2871</v>
      </c>
      <c r="C1069" s="3" t="s">
        <v>6981</v>
      </c>
      <c r="D1069" s="5">
        <v>10000</v>
      </c>
      <c r="E1069" s="7">
        <v>277</v>
      </c>
      <c r="F1069" t="s">
        <v>8220</v>
      </c>
      <c r="G1069" t="s">
        <v>8223</v>
      </c>
      <c r="H1069" t="s">
        <v>8245</v>
      </c>
      <c r="I1069" s="11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8269</v>
      </c>
      <c r="O1069" s="11">
        <v>3</v>
      </c>
      <c r="P1069">
        <v>21.31</v>
      </c>
      <c r="Q1069" s="14" t="s">
        <v>8315</v>
      </c>
      <c r="R1069" t="s">
        <v>8316</v>
      </c>
      <c r="S1069" s="17">
        <v>41974.738576388889</v>
      </c>
      <c r="T1069" s="17">
        <v>41994.738576388889</v>
      </c>
    </row>
    <row r="1070" spans="1:20" ht="159.5" x14ac:dyDescent="0.35">
      <c r="A1070">
        <v>2872</v>
      </c>
      <c r="B1070" s="9" t="s">
        <v>2872</v>
      </c>
      <c r="C1070" s="3" t="s">
        <v>6982</v>
      </c>
      <c r="D1070" s="5">
        <v>3000</v>
      </c>
      <c r="E1070" s="7">
        <v>276</v>
      </c>
      <c r="F1070" t="s">
        <v>8220</v>
      </c>
      <c r="G1070" t="s">
        <v>8223</v>
      </c>
      <c r="H1070" t="s">
        <v>8245</v>
      </c>
      <c r="I1070" s="11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8269</v>
      </c>
      <c r="O1070" s="11">
        <v>9</v>
      </c>
      <c r="P1070">
        <v>0</v>
      </c>
      <c r="Q1070" s="14" t="s">
        <v>8315</v>
      </c>
      <c r="R1070" t="s">
        <v>8316</v>
      </c>
      <c r="S1070" s="17">
        <v>42115.11618055556</v>
      </c>
      <c r="T1070" s="17">
        <v>42175.11618055556</v>
      </c>
    </row>
    <row r="1071" spans="1:20" ht="261" x14ac:dyDescent="0.35">
      <c r="A1071">
        <v>2873</v>
      </c>
      <c r="B1071" s="9" t="s">
        <v>2873</v>
      </c>
      <c r="C1071" s="3" t="s">
        <v>6983</v>
      </c>
      <c r="D1071" s="5">
        <v>2500</v>
      </c>
      <c r="E1071" s="7">
        <v>273</v>
      </c>
      <c r="F1071" t="s">
        <v>8220</v>
      </c>
      <c r="G1071" t="s">
        <v>8223</v>
      </c>
      <c r="H1071" t="s">
        <v>8245</v>
      </c>
      <c r="I1071" s="1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8269</v>
      </c>
      <c r="O1071" s="11">
        <v>11</v>
      </c>
      <c r="P1071">
        <v>34.130000000000003</v>
      </c>
      <c r="Q1071" s="14" t="s">
        <v>8315</v>
      </c>
      <c r="R1071" t="s">
        <v>8316</v>
      </c>
      <c r="S1071" s="17">
        <v>42002.817488425921</v>
      </c>
      <c r="T1071" s="17">
        <v>42032.817488425921</v>
      </c>
    </row>
    <row r="1072" spans="1:20" ht="261" x14ac:dyDescent="0.35">
      <c r="A1072">
        <v>2874</v>
      </c>
      <c r="B1072" s="9" t="s">
        <v>2874</v>
      </c>
      <c r="C1072" s="3" t="s">
        <v>6984</v>
      </c>
      <c r="D1072" s="5">
        <v>5000</v>
      </c>
      <c r="E1072" s="7">
        <v>273</v>
      </c>
      <c r="F1072" t="s">
        <v>8220</v>
      </c>
      <c r="G1072" t="s">
        <v>8223</v>
      </c>
      <c r="H1072" t="s">
        <v>8245</v>
      </c>
      <c r="I1072" s="11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8269</v>
      </c>
      <c r="O1072" s="11">
        <v>5</v>
      </c>
      <c r="P1072">
        <v>91</v>
      </c>
      <c r="Q1072" s="14" t="s">
        <v>8315</v>
      </c>
      <c r="R1072" t="s">
        <v>8316</v>
      </c>
      <c r="S1072" s="17">
        <v>42722.84474537037</v>
      </c>
      <c r="T1072" s="17">
        <v>42752.84474537037</v>
      </c>
    </row>
    <row r="1073" spans="1:20" ht="261" x14ac:dyDescent="0.35">
      <c r="A1073">
        <v>2875</v>
      </c>
      <c r="B1073" s="9" t="s">
        <v>2875</v>
      </c>
      <c r="C1073" s="3" t="s">
        <v>6985</v>
      </c>
      <c r="D1073" s="5">
        <v>20000</v>
      </c>
      <c r="E1073" s="7">
        <v>273</v>
      </c>
      <c r="F1073" t="s">
        <v>8220</v>
      </c>
      <c r="G1073" t="s">
        <v>8223</v>
      </c>
      <c r="H1073" t="s">
        <v>8245</v>
      </c>
      <c r="I1073" s="11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8269</v>
      </c>
      <c r="O1073" s="11">
        <v>1</v>
      </c>
      <c r="P1073">
        <v>91</v>
      </c>
      <c r="Q1073" s="14" t="s">
        <v>8315</v>
      </c>
      <c r="R1073" t="s">
        <v>8316</v>
      </c>
      <c r="S1073" s="17">
        <v>42465.128391203703</v>
      </c>
      <c r="T1073" s="17">
        <v>42495.128391203703</v>
      </c>
    </row>
    <row r="1074" spans="1:20" ht="246.5" x14ac:dyDescent="0.35">
      <c r="A1074">
        <v>2876</v>
      </c>
      <c r="B1074" s="9" t="s">
        <v>2876</v>
      </c>
      <c r="C1074" s="3" t="s">
        <v>6986</v>
      </c>
      <c r="D1074" s="5">
        <v>150000</v>
      </c>
      <c r="E1074" s="7">
        <v>272</v>
      </c>
      <c r="F1074" t="s">
        <v>8220</v>
      </c>
      <c r="G1074" t="s">
        <v>8223</v>
      </c>
      <c r="H1074" t="s">
        <v>8245</v>
      </c>
      <c r="I1074" s="11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8269</v>
      </c>
      <c r="O1074" s="11">
        <v>0</v>
      </c>
      <c r="P1074">
        <v>0</v>
      </c>
      <c r="Q1074" s="14" t="s">
        <v>8315</v>
      </c>
      <c r="R1074" t="s">
        <v>8316</v>
      </c>
      <c r="S1074" s="17">
        <v>42171.743969907402</v>
      </c>
      <c r="T1074" s="17">
        <v>42201.743969907402</v>
      </c>
    </row>
    <row r="1075" spans="1:20" ht="232" x14ac:dyDescent="0.35">
      <c r="A1075">
        <v>2877</v>
      </c>
      <c r="B1075" s="9" t="s">
        <v>2877</v>
      </c>
      <c r="C1075" s="3" t="s">
        <v>6987</v>
      </c>
      <c r="D1075" s="5">
        <v>6000</v>
      </c>
      <c r="E1075" s="7">
        <v>271</v>
      </c>
      <c r="F1075" t="s">
        <v>8220</v>
      </c>
      <c r="G1075" t="s">
        <v>8223</v>
      </c>
      <c r="H1075" t="s">
        <v>8245</v>
      </c>
      <c r="I1075" s="11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8269</v>
      </c>
      <c r="O1075" s="11">
        <v>5</v>
      </c>
      <c r="P1075">
        <v>45.17</v>
      </c>
      <c r="Q1075" s="14" t="s">
        <v>8315</v>
      </c>
      <c r="R1075" t="s">
        <v>8316</v>
      </c>
      <c r="S1075" s="17">
        <v>42672.955138888887</v>
      </c>
      <c r="T1075" s="17">
        <v>42704.708333333328</v>
      </c>
    </row>
    <row r="1076" spans="1:20" ht="246.5" x14ac:dyDescent="0.35">
      <c r="A1076">
        <v>2878</v>
      </c>
      <c r="B1076" s="9" t="s">
        <v>2878</v>
      </c>
      <c r="C1076" s="3" t="s">
        <v>6988</v>
      </c>
      <c r="D1076" s="5">
        <v>3000</v>
      </c>
      <c r="E1076" s="7">
        <v>270</v>
      </c>
      <c r="F1076" t="s">
        <v>8220</v>
      </c>
      <c r="G1076" t="s">
        <v>8224</v>
      </c>
      <c r="H1076" t="s">
        <v>8246</v>
      </c>
      <c r="I1076" s="11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 s="11">
        <v>9</v>
      </c>
      <c r="P1076">
        <v>67.5</v>
      </c>
      <c r="Q1076" s="14" t="s">
        <v>8315</v>
      </c>
      <c r="R1076" t="s">
        <v>8316</v>
      </c>
      <c r="S1076" s="17">
        <v>42128.615682870368</v>
      </c>
      <c r="T1076" s="17">
        <v>42188.615682870368</v>
      </c>
    </row>
    <row r="1077" spans="1:20" ht="217.5" x14ac:dyDescent="0.35">
      <c r="A1077">
        <v>2879</v>
      </c>
      <c r="B1077" s="9" t="s">
        <v>2879</v>
      </c>
      <c r="C1077" s="3" t="s">
        <v>6989</v>
      </c>
      <c r="D1077" s="5">
        <v>11200</v>
      </c>
      <c r="E1077" s="7">
        <v>270</v>
      </c>
      <c r="F1077" t="s">
        <v>8220</v>
      </c>
      <c r="G1077" t="s">
        <v>8223</v>
      </c>
      <c r="H1077" t="s">
        <v>8245</v>
      </c>
      <c r="I1077" s="11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8269</v>
      </c>
      <c r="O1077" s="11">
        <v>2</v>
      </c>
      <c r="P1077">
        <v>270</v>
      </c>
      <c r="Q1077" s="14" t="s">
        <v>8315</v>
      </c>
      <c r="R1077" t="s">
        <v>8316</v>
      </c>
      <c r="S1077" s="17">
        <v>42359.725243055553</v>
      </c>
      <c r="T1077" s="17">
        <v>42389.725243055553</v>
      </c>
    </row>
    <row r="1078" spans="1:20" ht="275.5" x14ac:dyDescent="0.35">
      <c r="A1078">
        <v>2880</v>
      </c>
      <c r="B1078" s="9" t="s">
        <v>2880</v>
      </c>
      <c r="C1078" s="3" t="s">
        <v>6990</v>
      </c>
      <c r="D1078" s="5">
        <v>12000</v>
      </c>
      <c r="E1078" s="7">
        <v>270</v>
      </c>
      <c r="F1078" t="s">
        <v>8220</v>
      </c>
      <c r="G1078" t="s">
        <v>8223</v>
      </c>
      <c r="H1078" t="s">
        <v>8245</v>
      </c>
      <c r="I1078" s="11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8269</v>
      </c>
      <c r="O1078" s="11">
        <v>2</v>
      </c>
      <c r="P1078">
        <v>9.31</v>
      </c>
      <c r="Q1078" s="14" t="s">
        <v>8315</v>
      </c>
      <c r="R1078" t="s">
        <v>8316</v>
      </c>
      <c r="S1078" s="17">
        <v>42192.905694444446</v>
      </c>
      <c r="T1078" s="17">
        <v>42236.711805555555</v>
      </c>
    </row>
    <row r="1079" spans="1:20" ht="275.5" x14ac:dyDescent="0.35">
      <c r="A1079">
        <v>2881</v>
      </c>
      <c r="B1079" s="9" t="s">
        <v>2881</v>
      </c>
      <c r="C1079" s="3" t="s">
        <v>6991</v>
      </c>
      <c r="D1079" s="5">
        <v>5500</v>
      </c>
      <c r="E1079" s="7">
        <v>270</v>
      </c>
      <c r="F1079" t="s">
        <v>8220</v>
      </c>
      <c r="G1079" t="s">
        <v>8223</v>
      </c>
      <c r="H1079" t="s">
        <v>8245</v>
      </c>
      <c r="I1079" s="11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8269</v>
      </c>
      <c r="O1079" s="11">
        <v>5</v>
      </c>
      <c r="P1079">
        <v>0</v>
      </c>
      <c r="Q1079" s="14" t="s">
        <v>8315</v>
      </c>
      <c r="R1079" t="s">
        <v>8316</v>
      </c>
      <c r="S1079" s="17">
        <v>41916.597638888888</v>
      </c>
      <c r="T1079" s="17">
        <v>41976.639305555553</v>
      </c>
    </row>
    <row r="1080" spans="1:20" ht="261" x14ac:dyDescent="0.35">
      <c r="A1080">
        <v>2882</v>
      </c>
      <c r="B1080" s="9" t="s">
        <v>2882</v>
      </c>
      <c r="C1080" s="3" t="s">
        <v>6992</v>
      </c>
      <c r="D1080" s="5">
        <v>750</v>
      </c>
      <c r="E1080" s="7">
        <v>266</v>
      </c>
      <c r="F1080" t="s">
        <v>8220</v>
      </c>
      <c r="G1080" t="s">
        <v>8223</v>
      </c>
      <c r="H1080" t="s">
        <v>8245</v>
      </c>
      <c r="I1080" s="11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8269</v>
      </c>
      <c r="O1080" s="11">
        <v>35</v>
      </c>
      <c r="P1080">
        <v>66.5</v>
      </c>
      <c r="Q1080" s="14" t="s">
        <v>8315</v>
      </c>
      <c r="R1080" t="s">
        <v>8316</v>
      </c>
      <c r="S1080" s="17">
        <v>42461.596273148149</v>
      </c>
      <c r="T1080" s="17">
        <v>42491.596273148149</v>
      </c>
    </row>
    <row r="1081" spans="1:20" ht="261" x14ac:dyDescent="0.35">
      <c r="A1081">
        <v>2883</v>
      </c>
      <c r="B1081" s="9" t="s">
        <v>2883</v>
      </c>
      <c r="C1081" s="3" t="s">
        <v>6993</v>
      </c>
      <c r="D1081" s="5">
        <v>10000</v>
      </c>
      <c r="E1081" s="7">
        <v>266</v>
      </c>
      <c r="F1081" t="s">
        <v>8220</v>
      </c>
      <c r="G1081" t="s">
        <v>8223</v>
      </c>
      <c r="H1081" t="s">
        <v>8245</v>
      </c>
      <c r="I1081" s="1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8269</v>
      </c>
      <c r="O1081" s="11">
        <v>3</v>
      </c>
      <c r="P1081">
        <v>53.2</v>
      </c>
      <c r="Q1081" s="14" t="s">
        <v>8315</v>
      </c>
      <c r="R1081" t="s">
        <v>8316</v>
      </c>
      <c r="S1081" s="17">
        <v>42370.90320601852</v>
      </c>
      <c r="T1081" s="17">
        <v>42406.207638888889</v>
      </c>
    </row>
    <row r="1082" spans="1:20" ht="174" x14ac:dyDescent="0.35">
      <c r="A1082">
        <v>2884</v>
      </c>
      <c r="B1082" s="9" t="s">
        <v>2884</v>
      </c>
      <c r="C1082" s="3" t="s">
        <v>6994</v>
      </c>
      <c r="D1082" s="5">
        <v>45000</v>
      </c>
      <c r="E1082" s="7">
        <v>264</v>
      </c>
      <c r="F1082" t="s">
        <v>8220</v>
      </c>
      <c r="G1082" t="s">
        <v>8223</v>
      </c>
      <c r="H1082" t="s">
        <v>8245</v>
      </c>
      <c r="I1082" s="11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8269</v>
      </c>
      <c r="O1082" s="11">
        <v>1</v>
      </c>
      <c r="P1082">
        <v>66</v>
      </c>
      <c r="Q1082" s="14" t="s">
        <v>8315</v>
      </c>
      <c r="R1082" t="s">
        <v>8316</v>
      </c>
      <c r="S1082" s="17">
        <v>41948.727256944447</v>
      </c>
      <c r="T1082" s="17">
        <v>41978.727256944447</v>
      </c>
    </row>
    <row r="1083" spans="1:20" ht="174" x14ac:dyDescent="0.35">
      <c r="A1083">
        <v>2885</v>
      </c>
      <c r="B1083" s="9" t="s">
        <v>2885</v>
      </c>
      <c r="C1083" s="3" t="s">
        <v>6995</v>
      </c>
      <c r="D1083" s="5">
        <v>400</v>
      </c>
      <c r="E1083" s="7">
        <v>262</v>
      </c>
      <c r="F1083" t="s">
        <v>8220</v>
      </c>
      <c r="G1083" t="s">
        <v>8223</v>
      </c>
      <c r="H1083" t="s">
        <v>8245</v>
      </c>
      <c r="I1083" s="11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8269</v>
      </c>
      <c r="O1083" s="11">
        <v>66</v>
      </c>
      <c r="P1083">
        <v>52.4</v>
      </c>
      <c r="Q1083" s="14" t="s">
        <v>8315</v>
      </c>
      <c r="R1083" t="s">
        <v>8316</v>
      </c>
      <c r="S1083" s="17">
        <v>42047.07640046296</v>
      </c>
      <c r="T1083" s="17">
        <v>42077.034733796296</v>
      </c>
    </row>
    <row r="1084" spans="1:20" ht="246.5" x14ac:dyDescent="0.35">
      <c r="A1084">
        <v>2886</v>
      </c>
      <c r="B1084" s="9" t="s">
        <v>2886</v>
      </c>
      <c r="C1084" s="3" t="s">
        <v>6996</v>
      </c>
      <c r="D1084" s="5">
        <v>200</v>
      </c>
      <c r="E1084" s="7">
        <v>261</v>
      </c>
      <c r="F1084" t="s">
        <v>8220</v>
      </c>
      <c r="G1084" t="s">
        <v>8223</v>
      </c>
      <c r="H1084" t="s">
        <v>8245</v>
      </c>
      <c r="I1084" s="11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8269</v>
      </c>
      <c r="O1084" s="11">
        <v>131</v>
      </c>
      <c r="P1084">
        <v>261</v>
      </c>
      <c r="Q1084" s="14" t="s">
        <v>8315</v>
      </c>
      <c r="R1084" t="s">
        <v>8316</v>
      </c>
      <c r="S1084" s="17">
        <v>42261.632916666669</v>
      </c>
      <c r="T1084" s="17">
        <v>42266.165972222225</v>
      </c>
    </row>
    <row r="1085" spans="1:20" ht="246.5" x14ac:dyDescent="0.35">
      <c r="A1085">
        <v>2887</v>
      </c>
      <c r="B1085" s="9" t="s">
        <v>2887</v>
      </c>
      <c r="C1085" s="3" t="s">
        <v>6997</v>
      </c>
      <c r="D1085" s="5">
        <v>3000</v>
      </c>
      <c r="E1085" s="7">
        <v>260</v>
      </c>
      <c r="F1085" t="s">
        <v>8220</v>
      </c>
      <c r="G1085" t="s">
        <v>8223</v>
      </c>
      <c r="H1085" t="s">
        <v>8245</v>
      </c>
      <c r="I1085" s="11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 s="11">
        <v>9</v>
      </c>
      <c r="P1085">
        <v>260</v>
      </c>
      <c r="Q1085" s="14" t="s">
        <v>8315</v>
      </c>
      <c r="R1085" t="s">
        <v>8316</v>
      </c>
      <c r="S1085" s="17">
        <v>41985.427361111113</v>
      </c>
      <c r="T1085" s="17">
        <v>42015.427361111113</v>
      </c>
    </row>
    <row r="1086" spans="1:20" ht="261" x14ac:dyDescent="0.35">
      <c r="A1086">
        <v>2888</v>
      </c>
      <c r="B1086" s="9" t="s">
        <v>2888</v>
      </c>
      <c r="C1086" s="3" t="s">
        <v>6998</v>
      </c>
      <c r="D1086" s="5">
        <v>30000</v>
      </c>
      <c r="E1086" s="7">
        <v>260</v>
      </c>
      <c r="F1086" t="s">
        <v>8220</v>
      </c>
      <c r="G1086" t="s">
        <v>8223</v>
      </c>
      <c r="H1086" t="s">
        <v>8245</v>
      </c>
      <c r="I1086" s="11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8269</v>
      </c>
      <c r="O1086" s="11">
        <v>1</v>
      </c>
      <c r="P1086">
        <v>0</v>
      </c>
      <c r="Q1086" s="14" t="s">
        <v>8315</v>
      </c>
      <c r="R1086" t="s">
        <v>8316</v>
      </c>
      <c r="S1086" s="17">
        <v>41922.535185185188</v>
      </c>
      <c r="T1086" s="17">
        <v>41930.207638888889</v>
      </c>
    </row>
    <row r="1087" spans="1:20" ht="203" x14ac:dyDescent="0.35">
      <c r="A1087">
        <v>2889</v>
      </c>
      <c r="B1087" s="9" t="s">
        <v>2889</v>
      </c>
      <c r="C1087" s="3" t="s">
        <v>6999</v>
      </c>
      <c r="D1087" s="5">
        <v>3000</v>
      </c>
      <c r="E1087" s="7">
        <v>260</v>
      </c>
      <c r="F1087" t="s">
        <v>8220</v>
      </c>
      <c r="G1087" t="s">
        <v>8223</v>
      </c>
      <c r="H1087" t="s">
        <v>8245</v>
      </c>
      <c r="I1087" s="11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8269</v>
      </c>
      <c r="O1087" s="11">
        <v>9</v>
      </c>
      <c r="P1087">
        <v>18.57</v>
      </c>
      <c r="Q1087" s="14" t="s">
        <v>8315</v>
      </c>
      <c r="R1087" t="s">
        <v>8316</v>
      </c>
      <c r="S1087" s="17">
        <v>41850.863252314812</v>
      </c>
      <c r="T1087" s="17">
        <v>41880.863252314812</v>
      </c>
    </row>
    <row r="1088" spans="1:20" ht="275.5" x14ac:dyDescent="0.35">
      <c r="A1088">
        <v>2890</v>
      </c>
      <c r="B1088" s="9" t="s">
        <v>2890</v>
      </c>
      <c r="C1088" s="3" t="s">
        <v>7000</v>
      </c>
      <c r="D1088" s="5">
        <v>2000</v>
      </c>
      <c r="E1088" s="7">
        <v>260</v>
      </c>
      <c r="F1088" t="s">
        <v>8220</v>
      </c>
      <c r="G1088" t="s">
        <v>8223</v>
      </c>
      <c r="H1088" t="s">
        <v>8245</v>
      </c>
      <c r="I1088" s="11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8269</v>
      </c>
      <c r="O1088" s="11">
        <v>13</v>
      </c>
      <c r="P1088">
        <v>86.67</v>
      </c>
      <c r="Q1088" s="14" t="s">
        <v>8315</v>
      </c>
      <c r="R1088" t="s">
        <v>8316</v>
      </c>
      <c r="S1088" s="17">
        <v>41831.742962962962</v>
      </c>
      <c r="T1088" s="17">
        <v>41860.125</v>
      </c>
    </row>
    <row r="1089" spans="1:20" ht="275.5" x14ac:dyDescent="0.35">
      <c r="A1089">
        <v>2891</v>
      </c>
      <c r="B1089" s="9" t="s">
        <v>2891</v>
      </c>
      <c r="C1089" s="3" t="s">
        <v>7001</v>
      </c>
      <c r="D1089" s="5">
        <v>10000</v>
      </c>
      <c r="E1089" s="7">
        <v>260</v>
      </c>
      <c r="F1089" t="s">
        <v>8220</v>
      </c>
      <c r="G1089" t="s">
        <v>8223</v>
      </c>
      <c r="H1089" t="s">
        <v>8245</v>
      </c>
      <c r="I1089" s="11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8269</v>
      </c>
      <c r="O1089" s="11">
        <v>3</v>
      </c>
      <c r="P1089">
        <v>26</v>
      </c>
      <c r="Q1089" s="14" t="s">
        <v>8315</v>
      </c>
      <c r="R1089" t="s">
        <v>8316</v>
      </c>
      <c r="S1089" s="17">
        <v>42415.883425925931</v>
      </c>
      <c r="T1089" s="17">
        <v>42475.84175925926</v>
      </c>
    </row>
    <row r="1090" spans="1:20" ht="232" x14ac:dyDescent="0.35">
      <c r="A1090">
        <v>2892</v>
      </c>
      <c r="B1090" s="9" t="s">
        <v>2892</v>
      </c>
      <c r="C1090" s="3" t="s">
        <v>7002</v>
      </c>
      <c r="D1090" s="5">
        <v>5500</v>
      </c>
      <c r="E1090" s="7">
        <v>260</v>
      </c>
      <c r="F1090" t="s">
        <v>8220</v>
      </c>
      <c r="G1090" t="s">
        <v>8223</v>
      </c>
      <c r="H1090" t="s">
        <v>8245</v>
      </c>
      <c r="I1090" s="11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8269</v>
      </c>
      <c r="O1090" s="11">
        <v>5</v>
      </c>
      <c r="P1090">
        <v>15.29</v>
      </c>
      <c r="Q1090" s="14" t="s">
        <v>8315</v>
      </c>
      <c r="R1090" t="s">
        <v>8316</v>
      </c>
      <c r="S1090" s="17">
        <v>41869.714166666665</v>
      </c>
      <c r="T1090" s="17">
        <v>41876.875</v>
      </c>
    </row>
    <row r="1091" spans="1:20" ht="87" x14ac:dyDescent="0.35">
      <c r="A1091">
        <v>2893</v>
      </c>
      <c r="B1091" s="9" t="s">
        <v>2893</v>
      </c>
      <c r="C1091" s="3" t="s">
        <v>7003</v>
      </c>
      <c r="D1091" s="5">
        <v>5000</v>
      </c>
      <c r="E1091" s="7">
        <v>260</v>
      </c>
      <c r="F1091" t="s">
        <v>8220</v>
      </c>
      <c r="G1091" t="s">
        <v>8223</v>
      </c>
      <c r="H1091" t="s">
        <v>8245</v>
      </c>
      <c r="I1091" s="1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8269</v>
      </c>
      <c r="O1091" s="11">
        <v>5</v>
      </c>
      <c r="P1091">
        <v>130</v>
      </c>
      <c r="Q1091" s="14" t="s">
        <v>8315</v>
      </c>
      <c r="R1091" t="s">
        <v>8316</v>
      </c>
      <c r="S1091" s="17">
        <v>41953.773090277777</v>
      </c>
      <c r="T1091" s="17">
        <v>42013.083333333328</v>
      </c>
    </row>
    <row r="1092" spans="1:20" ht="101.5" x14ac:dyDescent="0.35">
      <c r="A1092">
        <v>2894</v>
      </c>
      <c r="B1092" s="9" t="s">
        <v>2894</v>
      </c>
      <c r="C1092" s="3" t="s">
        <v>7004</v>
      </c>
      <c r="D1092" s="5">
        <v>50000</v>
      </c>
      <c r="E1092" s="7">
        <v>259</v>
      </c>
      <c r="F1092" t="s">
        <v>8220</v>
      </c>
      <c r="G1092" t="s">
        <v>8223</v>
      </c>
      <c r="H1092" t="s">
        <v>8245</v>
      </c>
      <c r="I1092" s="11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8269</v>
      </c>
      <c r="O1092" s="11">
        <v>1</v>
      </c>
      <c r="P1092">
        <v>0</v>
      </c>
      <c r="Q1092" s="14" t="s">
        <v>8315</v>
      </c>
      <c r="R1092" t="s">
        <v>8316</v>
      </c>
      <c r="S1092" s="17">
        <v>42037.986284722225</v>
      </c>
      <c r="T1092" s="17">
        <v>42097.944618055553</v>
      </c>
    </row>
    <row r="1093" spans="1:20" ht="275.5" x14ac:dyDescent="0.35">
      <c r="A1093">
        <v>2895</v>
      </c>
      <c r="B1093" s="9" t="s">
        <v>2895</v>
      </c>
      <c r="C1093" s="3" t="s">
        <v>7005</v>
      </c>
      <c r="D1093" s="5">
        <v>500</v>
      </c>
      <c r="E1093" s="7">
        <v>258</v>
      </c>
      <c r="F1093" t="s">
        <v>8220</v>
      </c>
      <c r="G1093" t="s">
        <v>8223</v>
      </c>
      <c r="H1093" t="s">
        <v>8245</v>
      </c>
      <c r="I1093" s="11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8269</v>
      </c>
      <c r="O1093" s="11">
        <v>52</v>
      </c>
      <c r="P1093">
        <v>64.5</v>
      </c>
      <c r="Q1093" s="14" t="s">
        <v>8315</v>
      </c>
      <c r="R1093" t="s">
        <v>8316</v>
      </c>
      <c r="S1093" s="17">
        <v>41811.555462962962</v>
      </c>
      <c r="T1093" s="17">
        <v>41812.875</v>
      </c>
    </row>
    <row r="1094" spans="1:20" ht="145" x14ac:dyDescent="0.35">
      <c r="A1094">
        <v>2896</v>
      </c>
      <c r="B1094" s="9" t="s">
        <v>2896</v>
      </c>
      <c r="C1094" s="3" t="s">
        <v>7006</v>
      </c>
      <c r="D1094" s="5">
        <v>3000</v>
      </c>
      <c r="E1094" s="7">
        <v>255</v>
      </c>
      <c r="F1094" t="s">
        <v>8220</v>
      </c>
      <c r="G1094" t="s">
        <v>8223</v>
      </c>
      <c r="H1094" t="s">
        <v>8245</v>
      </c>
      <c r="I1094" s="11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8269</v>
      </c>
      <c r="O1094" s="11">
        <v>9</v>
      </c>
      <c r="P1094">
        <v>21.25</v>
      </c>
      <c r="Q1094" s="14" t="s">
        <v>8315</v>
      </c>
      <c r="R1094" t="s">
        <v>8316</v>
      </c>
      <c r="S1094" s="17">
        <v>42701.908807870372</v>
      </c>
      <c r="T1094" s="17">
        <v>42716.25</v>
      </c>
    </row>
    <row r="1095" spans="1:20" ht="261" x14ac:dyDescent="0.35">
      <c r="A1095">
        <v>2897</v>
      </c>
      <c r="B1095" s="9" t="s">
        <v>2897</v>
      </c>
      <c r="C1095" s="3" t="s">
        <v>7007</v>
      </c>
      <c r="D1095" s="5">
        <v>12000</v>
      </c>
      <c r="E1095" s="7">
        <v>252</v>
      </c>
      <c r="F1095" t="s">
        <v>8220</v>
      </c>
      <c r="G1095" t="s">
        <v>8223</v>
      </c>
      <c r="H1095" t="s">
        <v>8245</v>
      </c>
      <c r="I1095" s="11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8269</v>
      </c>
      <c r="O1095" s="11">
        <v>2</v>
      </c>
      <c r="P1095">
        <v>84</v>
      </c>
      <c r="Q1095" s="14" t="s">
        <v>8315</v>
      </c>
      <c r="R1095" t="s">
        <v>8316</v>
      </c>
      <c r="S1095" s="17">
        <v>42258.646504629629</v>
      </c>
      <c r="T1095" s="17">
        <v>42288.645196759258</v>
      </c>
    </row>
    <row r="1096" spans="1:20" ht="261" x14ac:dyDescent="0.35">
      <c r="A1096">
        <v>2898</v>
      </c>
      <c r="B1096" s="9" t="s">
        <v>2898</v>
      </c>
      <c r="C1096" s="3" t="s">
        <v>7008</v>
      </c>
      <c r="D1096" s="5">
        <v>7500</v>
      </c>
      <c r="E1096" s="7">
        <v>252</v>
      </c>
      <c r="F1096" t="s">
        <v>8220</v>
      </c>
      <c r="G1096" t="s">
        <v>8223</v>
      </c>
      <c r="H1096" t="s">
        <v>8245</v>
      </c>
      <c r="I1096" s="11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8269</v>
      </c>
      <c r="O1096" s="11">
        <v>3</v>
      </c>
      <c r="P1096">
        <v>21</v>
      </c>
      <c r="Q1096" s="14" t="s">
        <v>8315</v>
      </c>
      <c r="R1096" t="s">
        <v>8316</v>
      </c>
      <c r="S1096" s="17">
        <v>42278.664965277778</v>
      </c>
      <c r="T1096" s="17">
        <v>42308.664965277778</v>
      </c>
    </row>
    <row r="1097" spans="1:20" ht="246.5" x14ac:dyDescent="0.35">
      <c r="A1097">
        <v>2899</v>
      </c>
      <c r="B1097" s="9" t="s">
        <v>2899</v>
      </c>
      <c r="C1097" s="3" t="s">
        <v>7009</v>
      </c>
      <c r="D1097" s="5">
        <v>10000</v>
      </c>
      <c r="E1097" s="7">
        <v>251</v>
      </c>
      <c r="F1097" t="s">
        <v>8220</v>
      </c>
      <c r="G1097" t="s">
        <v>8223</v>
      </c>
      <c r="H1097" t="s">
        <v>8245</v>
      </c>
      <c r="I1097" s="11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8269</v>
      </c>
      <c r="O1097" s="11">
        <v>3</v>
      </c>
      <c r="P1097">
        <v>0</v>
      </c>
      <c r="Q1097" s="14" t="s">
        <v>8315</v>
      </c>
      <c r="R1097" t="s">
        <v>8316</v>
      </c>
      <c r="S1097" s="17">
        <v>42515.078217592592</v>
      </c>
      <c r="T1097" s="17">
        <v>42575.078217592592</v>
      </c>
    </row>
    <row r="1098" spans="1:20" ht="290" x14ac:dyDescent="0.35">
      <c r="A1098">
        <v>2900</v>
      </c>
      <c r="B1098" s="9" t="s">
        <v>2900</v>
      </c>
      <c r="C1098" s="3" t="s">
        <v>7010</v>
      </c>
      <c r="D1098" s="5">
        <v>5500</v>
      </c>
      <c r="E1098" s="7">
        <v>251</v>
      </c>
      <c r="F1098" t="s">
        <v>8220</v>
      </c>
      <c r="G1098" t="s">
        <v>8223</v>
      </c>
      <c r="H1098" t="s">
        <v>8245</v>
      </c>
      <c r="I1098" s="11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8269</v>
      </c>
      <c r="O1098" s="11">
        <v>5</v>
      </c>
      <c r="P1098">
        <v>35.86</v>
      </c>
      <c r="Q1098" s="14" t="s">
        <v>8315</v>
      </c>
      <c r="R1098" t="s">
        <v>8316</v>
      </c>
      <c r="S1098" s="17">
        <v>41830.234166666669</v>
      </c>
      <c r="T1098" s="17">
        <v>41860.234166666669</v>
      </c>
    </row>
    <row r="1099" spans="1:20" ht="246.5" x14ac:dyDescent="0.35">
      <c r="A1099">
        <v>2901</v>
      </c>
      <c r="B1099" s="9" t="s">
        <v>2901</v>
      </c>
      <c r="C1099" s="3" t="s">
        <v>7011</v>
      </c>
      <c r="D1099" s="5">
        <v>750</v>
      </c>
      <c r="E1099" s="7">
        <v>250</v>
      </c>
      <c r="F1099" t="s">
        <v>8220</v>
      </c>
      <c r="G1099" t="s">
        <v>8223</v>
      </c>
      <c r="H1099" t="s">
        <v>8245</v>
      </c>
      <c r="I1099" s="11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8269</v>
      </c>
      <c r="O1099" s="11">
        <v>33</v>
      </c>
      <c r="P1099">
        <v>125</v>
      </c>
      <c r="Q1099" s="14" t="s">
        <v>8315</v>
      </c>
      <c r="R1099" t="s">
        <v>8316</v>
      </c>
      <c r="S1099" s="17">
        <v>41982.904386574075</v>
      </c>
      <c r="T1099" s="17">
        <v>42042.904386574075</v>
      </c>
    </row>
    <row r="1100" spans="1:20" ht="188.5" x14ac:dyDescent="0.35">
      <c r="A1100">
        <v>2902</v>
      </c>
      <c r="B1100" s="9" t="s">
        <v>2902</v>
      </c>
      <c r="C1100" s="3" t="s">
        <v>7012</v>
      </c>
      <c r="D1100" s="5">
        <v>150000</v>
      </c>
      <c r="E1100" s="7">
        <v>250</v>
      </c>
      <c r="F1100" t="s">
        <v>8220</v>
      </c>
      <c r="G1100" t="s">
        <v>8223</v>
      </c>
      <c r="H1100" t="s">
        <v>8245</v>
      </c>
      <c r="I1100" s="11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8269</v>
      </c>
      <c r="O1100" s="11">
        <v>0</v>
      </c>
      <c r="P1100">
        <v>250</v>
      </c>
      <c r="Q1100" s="14" t="s">
        <v>8315</v>
      </c>
      <c r="R1100" t="s">
        <v>8316</v>
      </c>
      <c r="S1100" s="17">
        <v>42210.439768518518</v>
      </c>
      <c r="T1100" s="17">
        <v>42240.439768518518</v>
      </c>
    </row>
    <row r="1101" spans="1:20" ht="261" x14ac:dyDescent="0.35">
      <c r="A1101">
        <v>2903</v>
      </c>
      <c r="B1101" s="9" t="s">
        <v>2903</v>
      </c>
      <c r="C1101" s="3" t="s">
        <v>7013</v>
      </c>
      <c r="D1101" s="5">
        <v>5000</v>
      </c>
      <c r="E1101" s="7">
        <v>250</v>
      </c>
      <c r="F1101" t="s">
        <v>8220</v>
      </c>
      <c r="G1101" t="s">
        <v>8223</v>
      </c>
      <c r="H1101" t="s">
        <v>8245</v>
      </c>
      <c r="I1101" s="1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8269</v>
      </c>
      <c r="O1101" s="11">
        <v>5</v>
      </c>
      <c r="P1101">
        <v>62.5</v>
      </c>
      <c r="Q1101" s="14" t="s">
        <v>8315</v>
      </c>
      <c r="R1101" t="s">
        <v>8316</v>
      </c>
      <c r="S1101" s="17">
        <v>42196.166874999995</v>
      </c>
      <c r="T1101" s="17">
        <v>42256.166874999995</v>
      </c>
    </row>
    <row r="1102" spans="1:20" ht="246.5" x14ac:dyDescent="0.35">
      <c r="A1102">
        <v>2904</v>
      </c>
      <c r="B1102" s="9" t="s">
        <v>2904</v>
      </c>
      <c r="C1102" s="3" t="s">
        <v>7014</v>
      </c>
      <c r="D1102" s="5">
        <v>1500</v>
      </c>
      <c r="E1102" s="7">
        <v>250</v>
      </c>
      <c r="F1102" t="s">
        <v>8220</v>
      </c>
      <c r="G1102" t="s">
        <v>8224</v>
      </c>
      <c r="H1102" t="s">
        <v>8246</v>
      </c>
      <c r="I1102" s="11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8269</v>
      </c>
      <c r="O1102" s="11">
        <v>17</v>
      </c>
      <c r="P1102">
        <v>62.5</v>
      </c>
      <c r="Q1102" s="14" t="s">
        <v>8315</v>
      </c>
      <c r="R1102" t="s">
        <v>8316</v>
      </c>
      <c r="S1102" s="17">
        <v>41940.967951388891</v>
      </c>
      <c r="T1102" s="17">
        <v>41952.5</v>
      </c>
    </row>
    <row r="1103" spans="1:20" ht="203" x14ac:dyDescent="0.35">
      <c r="A1103">
        <v>2905</v>
      </c>
      <c r="B1103" s="9" t="s">
        <v>2905</v>
      </c>
      <c r="C1103" s="3" t="s">
        <v>7015</v>
      </c>
      <c r="D1103" s="5">
        <v>3500</v>
      </c>
      <c r="E1103" s="7">
        <v>250</v>
      </c>
      <c r="F1103" t="s">
        <v>8220</v>
      </c>
      <c r="G1103" t="s">
        <v>8223</v>
      </c>
      <c r="H1103" t="s">
        <v>8245</v>
      </c>
      <c r="I1103" s="11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8269</v>
      </c>
      <c r="O1103" s="11">
        <v>7</v>
      </c>
      <c r="P1103">
        <v>14.71</v>
      </c>
      <c r="Q1103" s="14" t="s">
        <v>8315</v>
      </c>
      <c r="R1103" t="s">
        <v>8316</v>
      </c>
      <c r="S1103" s="17">
        <v>42606.056863425925</v>
      </c>
      <c r="T1103" s="17">
        <v>42620.056863425925</v>
      </c>
    </row>
    <row r="1104" spans="1:20" ht="290" x14ac:dyDescent="0.35">
      <c r="A1104">
        <v>2906</v>
      </c>
      <c r="B1104" s="9" t="s">
        <v>2906</v>
      </c>
      <c r="C1104" s="3" t="s">
        <v>7016</v>
      </c>
      <c r="D1104" s="5">
        <v>6000</v>
      </c>
      <c r="E1104" s="7">
        <v>250</v>
      </c>
      <c r="F1104" t="s">
        <v>8220</v>
      </c>
      <c r="G1104" t="s">
        <v>8223</v>
      </c>
      <c r="H1104" t="s">
        <v>8245</v>
      </c>
      <c r="I1104" s="11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8269</v>
      </c>
      <c r="O1104" s="11">
        <v>4</v>
      </c>
      <c r="P1104">
        <v>35.71</v>
      </c>
      <c r="Q1104" s="14" t="s">
        <v>8315</v>
      </c>
      <c r="R1104" t="s">
        <v>8316</v>
      </c>
      <c r="S1104" s="17">
        <v>42199.648912037039</v>
      </c>
      <c r="T1104" s="17">
        <v>42217.041666666672</v>
      </c>
    </row>
    <row r="1105" spans="1:20" ht="275.5" x14ac:dyDescent="0.35">
      <c r="A1105">
        <v>2907</v>
      </c>
      <c r="B1105" s="9" t="s">
        <v>2907</v>
      </c>
      <c r="C1105" s="3" t="s">
        <v>7017</v>
      </c>
      <c r="D1105" s="5">
        <v>2500</v>
      </c>
      <c r="E1105" s="7">
        <v>250</v>
      </c>
      <c r="F1105" t="s">
        <v>8220</v>
      </c>
      <c r="G1105" t="s">
        <v>8223</v>
      </c>
      <c r="H1105" t="s">
        <v>8245</v>
      </c>
      <c r="I1105" s="11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8269</v>
      </c>
      <c r="O1105" s="11">
        <v>10</v>
      </c>
      <c r="P1105">
        <v>125</v>
      </c>
      <c r="Q1105" s="14" t="s">
        <v>8315</v>
      </c>
      <c r="R1105" t="s">
        <v>8316</v>
      </c>
      <c r="S1105" s="17">
        <v>42444.877743055549</v>
      </c>
      <c r="T1105" s="17">
        <v>42504.877743055549</v>
      </c>
    </row>
    <row r="1106" spans="1:20" ht="261" x14ac:dyDescent="0.35">
      <c r="A1106">
        <v>2908</v>
      </c>
      <c r="B1106" s="9" t="s">
        <v>2908</v>
      </c>
      <c r="C1106" s="3" t="s">
        <v>7018</v>
      </c>
      <c r="D1106" s="5">
        <v>9600</v>
      </c>
      <c r="E1106" s="7">
        <v>250</v>
      </c>
      <c r="F1106" t="s">
        <v>8220</v>
      </c>
      <c r="G1106" t="s">
        <v>8223</v>
      </c>
      <c r="H1106" t="s">
        <v>8245</v>
      </c>
      <c r="I1106" s="11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8269</v>
      </c>
      <c r="O1106" s="11">
        <v>3</v>
      </c>
      <c r="P1106">
        <v>50</v>
      </c>
      <c r="Q1106" s="14" t="s">
        <v>8315</v>
      </c>
      <c r="R1106" t="s">
        <v>8316</v>
      </c>
      <c r="S1106" s="17">
        <v>42499.731701388882</v>
      </c>
      <c r="T1106" s="17">
        <v>42529.731701388882</v>
      </c>
    </row>
    <row r="1107" spans="1:20" ht="261" x14ac:dyDescent="0.35">
      <c r="A1107">
        <v>2909</v>
      </c>
      <c r="B1107" s="9" t="s">
        <v>2909</v>
      </c>
      <c r="C1107" s="3" t="s">
        <v>7019</v>
      </c>
      <c r="D1107" s="5">
        <v>180000</v>
      </c>
      <c r="E1107" s="7">
        <v>250</v>
      </c>
      <c r="F1107" t="s">
        <v>8220</v>
      </c>
      <c r="G1107" t="s">
        <v>8223</v>
      </c>
      <c r="H1107" t="s">
        <v>8245</v>
      </c>
      <c r="I1107" s="11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8269</v>
      </c>
      <c r="O1107" s="11">
        <v>0</v>
      </c>
      <c r="P1107">
        <v>250</v>
      </c>
      <c r="Q1107" s="14" t="s">
        <v>8315</v>
      </c>
      <c r="R1107" t="s">
        <v>8316</v>
      </c>
      <c r="S1107" s="17">
        <v>41929.266215277778</v>
      </c>
      <c r="T1107" s="17">
        <v>41968.823611111111</v>
      </c>
    </row>
    <row r="1108" spans="1:20" ht="261" x14ac:dyDescent="0.35">
      <c r="A1108">
        <v>2910</v>
      </c>
      <c r="B1108" s="9" t="s">
        <v>2910</v>
      </c>
      <c r="C1108" s="3" t="s">
        <v>7020</v>
      </c>
      <c r="D1108" s="5">
        <v>30000</v>
      </c>
      <c r="E1108" s="7">
        <v>250</v>
      </c>
      <c r="F1108" t="s">
        <v>8220</v>
      </c>
      <c r="G1108" t="s">
        <v>8224</v>
      </c>
      <c r="H1108" t="s">
        <v>8246</v>
      </c>
      <c r="I1108" s="11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8269</v>
      </c>
      <c r="O1108" s="11">
        <v>1</v>
      </c>
      <c r="P1108">
        <v>250</v>
      </c>
      <c r="Q1108" s="14" t="s">
        <v>8315</v>
      </c>
      <c r="R1108" t="s">
        <v>8316</v>
      </c>
      <c r="S1108" s="17">
        <v>42107.841284722221</v>
      </c>
      <c r="T1108" s="17">
        <v>42167.841284722221</v>
      </c>
    </row>
    <row r="1109" spans="1:20" ht="275.5" x14ac:dyDescent="0.35">
      <c r="A1109">
        <v>2911</v>
      </c>
      <c r="B1109" s="9" t="s">
        <v>2911</v>
      </c>
      <c r="C1109" s="3" t="s">
        <v>7021</v>
      </c>
      <c r="D1109" s="5">
        <v>1800</v>
      </c>
      <c r="E1109" s="7">
        <v>250</v>
      </c>
      <c r="F1109" t="s">
        <v>8220</v>
      </c>
      <c r="G1109" t="s">
        <v>8223</v>
      </c>
      <c r="H1109" t="s">
        <v>8245</v>
      </c>
      <c r="I1109" s="11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8269</v>
      </c>
      <c r="O1109" s="11">
        <v>14</v>
      </c>
      <c r="P1109">
        <v>17.86</v>
      </c>
      <c r="Q1109" s="14" t="s">
        <v>8315</v>
      </c>
      <c r="R1109" t="s">
        <v>8316</v>
      </c>
      <c r="S1109" s="17">
        <v>42142.768819444449</v>
      </c>
      <c r="T1109" s="17">
        <v>42182.768819444449</v>
      </c>
    </row>
    <row r="1110" spans="1:20" ht="246.5" x14ac:dyDescent="0.35">
      <c r="A1110">
        <v>2912</v>
      </c>
      <c r="B1110" s="9" t="s">
        <v>2912</v>
      </c>
      <c r="C1110" s="3" t="s">
        <v>7022</v>
      </c>
      <c r="D1110" s="5">
        <v>14440</v>
      </c>
      <c r="E1110" s="7">
        <v>250</v>
      </c>
      <c r="F1110" t="s">
        <v>8220</v>
      </c>
      <c r="G1110" t="s">
        <v>8223</v>
      </c>
      <c r="H1110" t="s">
        <v>8245</v>
      </c>
      <c r="I1110" s="11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8269</v>
      </c>
      <c r="O1110" s="11">
        <v>2</v>
      </c>
      <c r="P1110">
        <v>9.6199999999999992</v>
      </c>
      <c r="Q1110" s="14" t="s">
        <v>8315</v>
      </c>
      <c r="R1110" t="s">
        <v>8316</v>
      </c>
      <c r="S1110" s="17">
        <v>42354.131643518514</v>
      </c>
      <c r="T1110" s="17">
        <v>42384.131643518514</v>
      </c>
    </row>
    <row r="1111" spans="1:20" ht="232" x14ac:dyDescent="0.35">
      <c r="A1111">
        <v>2913</v>
      </c>
      <c r="B1111" s="9" t="s">
        <v>2913</v>
      </c>
      <c r="C1111" s="3" t="s">
        <v>7023</v>
      </c>
      <c r="D1111" s="5">
        <v>10000</v>
      </c>
      <c r="E1111" s="7">
        <v>250</v>
      </c>
      <c r="F1111" t="s">
        <v>8220</v>
      </c>
      <c r="G1111" t="s">
        <v>8223</v>
      </c>
      <c r="H1111" t="s">
        <v>8245</v>
      </c>
      <c r="I1111" s="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8269</v>
      </c>
      <c r="O1111" s="11">
        <v>3</v>
      </c>
      <c r="P1111">
        <v>125</v>
      </c>
      <c r="Q1111" s="14" t="s">
        <v>8315</v>
      </c>
      <c r="R1111" t="s">
        <v>8316</v>
      </c>
      <c r="S1111" s="17">
        <v>41828.922905092593</v>
      </c>
      <c r="T1111" s="17">
        <v>41888.922905092593</v>
      </c>
    </row>
    <row r="1112" spans="1:20" ht="159.5" x14ac:dyDescent="0.35">
      <c r="A1112">
        <v>2914</v>
      </c>
      <c r="B1112" s="9" t="s">
        <v>2914</v>
      </c>
      <c r="C1112" s="3" t="s">
        <v>7024</v>
      </c>
      <c r="D1112" s="5">
        <v>25000</v>
      </c>
      <c r="E1112" s="7">
        <v>250</v>
      </c>
      <c r="F1112" t="s">
        <v>8220</v>
      </c>
      <c r="G1112" t="s">
        <v>8224</v>
      </c>
      <c r="H1112" t="s">
        <v>8246</v>
      </c>
      <c r="I1112" s="11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8269</v>
      </c>
      <c r="O1112" s="11">
        <v>1</v>
      </c>
      <c r="P1112">
        <v>250</v>
      </c>
      <c r="Q1112" s="14" t="s">
        <v>8315</v>
      </c>
      <c r="R1112" t="s">
        <v>8316</v>
      </c>
      <c r="S1112" s="17">
        <v>42017.907337962963</v>
      </c>
      <c r="T1112" s="17">
        <v>42077.865671296298</v>
      </c>
    </row>
    <row r="1113" spans="1:20" ht="203" x14ac:dyDescent="0.35">
      <c r="A1113">
        <v>2915</v>
      </c>
      <c r="B1113" s="9" t="s">
        <v>2915</v>
      </c>
      <c r="C1113" s="3" t="s">
        <v>7025</v>
      </c>
      <c r="D1113" s="5">
        <v>1000</v>
      </c>
      <c r="E1113" s="7">
        <v>245</v>
      </c>
      <c r="F1113" t="s">
        <v>8220</v>
      </c>
      <c r="G1113" t="s">
        <v>8224</v>
      </c>
      <c r="H1113" t="s">
        <v>8246</v>
      </c>
      <c r="I1113" s="11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8269</v>
      </c>
      <c r="O1113" s="11">
        <v>25</v>
      </c>
      <c r="P1113">
        <v>81.67</v>
      </c>
      <c r="Q1113" s="14" t="s">
        <v>8315</v>
      </c>
      <c r="R1113" t="s">
        <v>8316</v>
      </c>
      <c r="S1113" s="17">
        <v>42415.398032407407</v>
      </c>
      <c r="T1113" s="17">
        <v>42445.356365740736</v>
      </c>
    </row>
    <row r="1114" spans="1:20" ht="203" x14ac:dyDescent="0.35">
      <c r="A1114">
        <v>2916</v>
      </c>
      <c r="B1114" s="9" t="s">
        <v>2916</v>
      </c>
      <c r="C1114" s="3" t="s">
        <v>7026</v>
      </c>
      <c r="D1114" s="5">
        <v>1850</v>
      </c>
      <c r="E1114" s="7">
        <v>243</v>
      </c>
      <c r="F1114" t="s">
        <v>8220</v>
      </c>
      <c r="G1114" t="s">
        <v>8224</v>
      </c>
      <c r="H1114" t="s">
        <v>8246</v>
      </c>
      <c r="I1114" s="11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8269</v>
      </c>
      <c r="O1114" s="11">
        <v>13</v>
      </c>
      <c r="P1114">
        <v>34.71</v>
      </c>
      <c r="Q1114" s="14" t="s">
        <v>8315</v>
      </c>
      <c r="R1114" t="s">
        <v>8316</v>
      </c>
      <c r="S1114" s="17">
        <v>41755.476724537039</v>
      </c>
      <c r="T1114" s="17">
        <v>41778.476724537039</v>
      </c>
    </row>
    <row r="1115" spans="1:20" ht="246.5" x14ac:dyDescent="0.35">
      <c r="A1115">
        <v>2917</v>
      </c>
      <c r="B1115" s="9" t="s">
        <v>2917</v>
      </c>
      <c r="C1115" s="3" t="s">
        <v>7027</v>
      </c>
      <c r="D1115" s="5">
        <v>2000</v>
      </c>
      <c r="E1115" s="7">
        <v>241</v>
      </c>
      <c r="F1115" t="s">
        <v>8220</v>
      </c>
      <c r="G1115" t="s">
        <v>8223</v>
      </c>
      <c r="H1115" t="s">
        <v>8245</v>
      </c>
      <c r="I1115" s="11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8269</v>
      </c>
      <c r="O1115" s="11">
        <v>12</v>
      </c>
      <c r="P1115">
        <v>26.78</v>
      </c>
      <c r="Q1115" s="14" t="s">
        <v>8315</v>
      </c>
      <c r="R1115" t="s">
        <v>8316</v>
      </c>
      <c r="S1115" s="17">
        <v>42245.234340277777</v>
      </c>
      <c r="T1115" s="17">
        <v>42263.234340277777</v>
      </c>
    </row>
    <row r="1116" spans="1:20" ht="217.5" x14ac:dyDescent="0.35">
      <c r="A1116">
        <v>2918</v>
      </c>
      <c r="B1116" s="9" t="s">
        <v>2918</v>
      </c>
      <c r="C1116" s="3" t="s">
        <v>7028</v>
      </c>
      <c r="D1116" s="5">
        <v>5000</v>
      </c>
      <c r="E1116" s="7">
        <v>241</v>
      </c>
      <c r="F1116" t="s">
        <v>8220</v>
      </c>
      <c r="G1116" t="s">
        <v>8223</v>
      </c>
      <c r="H1116" t="s">
        <v>8245</v>
      </c>
      <c r="I1116" s="11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8269</v>
      </c>
      <c r="O1116" s="11">
        <v>5</v>
      </c>
      <c r="P1116">
        <v>12.05</v>
      </c>
      <c r="Q1116" s="14" t="s">
        <v>8315</v>
      </c>
      <c r="R1116" t="s">
        <v>8316</v>
      </c>
      <c r="S1116" s="17">
        <v>42278.629710648151</v>
      </c>
      <c r="T1116" s="17">
        <v>42306.629710648151</v>
      </c>
    </row>
    <row r="1117" spans="1:20" ht="217.5" x14ac:dyDescent="0.35">
      <c r="A1117">
        <v>2919</v>
      </c>
      <c r="B1117" s="9" t="s">
        <v>2919</v>
      </c>
      <c r="C1117" s="3" t="s">
        <v>7029</v>
      </c>
      <c r="D1117" s="5">
        <v>600</v>
      </c>
      <c r="E1117" s="7">
        <v>241</v>
      </c>
      <c r="F1117" t="s">
        <v>8220</v>
      </c>
      <c r="G1117" t="s">
        <v>8223</v>
      </c>
      <c r="H1117" t="s">
        <v>8245</v>
      </c>
      <c r="I1117" s="11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8269</v>
      </c>
      <c r="O1117" s="11">
        <v>40</v>
      </c>
      <c r="P1117">
        <v>40.17</v>
      </c>
      <c r="Q1117" s="14" t="s">
        <v>8315</v>
      </c>
      <c r="R1117" t="s">
        <v>8316</v>
      </c>
      <c r="S1117" s="17">
        <v>41826.61954861111</v>
      </c>
      <c r="T1117" s="17">
        <v>41856.61954861111</v>
      </c>
    </row>
    <row r="1118" spans="1:20" ht="261" x14ac:dyDescent="0.35">
      <c r="A1118">
        <v>2920</v>
      </c>
      <c r="B1118" s="9" t="s">
        <v>2920</v>
      </c>
      <c r="C1118" s="3" t="s">
        <v>7030</v>
      </c>
      <c r="D1118" s="5">
        <v>2500</v>
      </c>
      <c r="E1118" s="7">
        <v>240</v>
      </c>
      <c r="F1118" t="s">
        <v>8220</v>
      </c>
      <c r="G1118" t="s">
        <v>8228</v>
      </c>
      <c r="H1118" t="s">
        <v>8250</v>
      </c>
      <c r="I1118" s="11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8269</v>
      </c>
      <c r="O1118" s="11">
        <v>10</v>
      </c>
      <c r="P1118">
        <v>18.46</v>
      </c>
      <c r="Q1118" s="14" t="s">
        <v>8315</v>
      </c>
      <c r="R1118" t="s">
        <v>8316</v>
      </c>
      <c r="S1118" s="17">
        <v>42058.792476851857</v>
      </c>
      <c r="T1118" s="17">
        <v>42088.750810185185</v>
      </c>
    </row>
    <row r="1119" spans="1:20" ht="246.5" x14ac:dyDescent="0.35">
      <c r="A1119">
        <v>2941</v>
      </c>
      <c r="B1119" s="9" t="s">
        <v>2941</v>
      </c>
      <c r="C1119" s="3" t="s">
        <v>7051</v>
      </c>
      <c r="D1119" s="5">
        <v>25000</v>
      </c>
      <c r="E1119" s="7">
        <v>220</v>
      </c>
      <c r="F1119" t="s">
        <v>8220</v>
      </c>
      <c r="G1119" t="s">
        <v>8223</v>
      </c>
      <c r="H1119" t="s">
        <v>8245</v>
      </c>
      <c r="I1119" s="11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8301</v>
      </c>
      <c r="O1119" s="11">
        <v>1</v>
      </c>
      <c r="P1119">
        <v>220</v>
      </c>
      <c r="Q1119" s="14" t="s">
        <v>8315</v>
      </c>
      <c r="R1119" t="s">
        <v>8355</v>
      </c>
      <c r="S1119" s="17">
        <v>42034.960127314815</v>
      </c>
      <c r="T1119" s="17">
        <v>42064.960127314815</v>
      </c>
    </row>
    <row r="1120" spans="1:20" ht="275.5" x14ac:dyDescent="0.35">
      <c r="A1120">
        <v>2942</v>
      </c>
      <c r="B1120" s="9" t="s">
        <v>2942</v>
      </c>
      <c r="C1120" s="3" t="s">
        <v>7052</v>
      </c>
      <c r="D1120" s="5">
        <v>200000</v>
      </c>
      <c r="E1120" s="7">
        <v>216</v>
      </c>
      <c r="F1120" t="s">
        <v>8220</v>
      </c>
      <c r="G1120" t="s">
        <v>8228</v>
      </c>
      <c r="H1120" t="s">
        <v>8250</v>
      </c>
      <c r="I1120" s="11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8301</v>
      </c>
      <c r="O1120" s="11">
        <v>0</v>
      </c>
      <c r="P1120">
        <v>1.07</v>
      </c>
      <c r="Q1120" s="14" t="s">
        <v>8315</v>
      </c>
      <c r="R1120" t="s">
        <v>8355</v>
      </c>
      <c r="S1120" s="17">
        <v>42334.803923611107</v>
      </c>
      <c r="T1120" s="17">
        <v>42354.845833333333</v>
      </c>
    </row>
    <row r="1121" spans="1:20" ht="246.5" x14ac:dyDescent="0.35">
      <c r="A1121">
        <v>2943</v>
      </c>
      <c r="B1121" s="9" t="s">
        <v>2943</v>
      </c>
      <c r="C1121" s="3" t="s">
        <v>7053</v>
      </c>
      <c r="D1121" s="5">
        <v>3000</v>
      </c>
      <c r="E1121" s="7">
        <v>216</v>
      </c>
      <c r="F1121" t="s">
        <v>8220</v>
      </c>
      <c r="G1121" t="s">
        <v>8223</v>
      </c>
      <c r="H1121" t="s">
        <v>8245</v>
      </c>
      <c r="I1121" s="1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8301</v>
      </c>
      <c r="O1121" s="11">
        <v>7</v>
      </c>
      <c r="P1121">
        <v>0</v>
      </c>
      <c r="Q1121" s="14" t="s">
        <v>8315</v>
      </c>
      <c r="R1121" t="s">
        <v>8355</v>
      </c>
      <c r="S1121" s="17">
        <v>42077.129398148143</v>
      </c>
      <c r="T1121" s="17">
        <v>42107.129398148143</v>
      </c>
    </row>
    <row r="1122" spans="1:20" ht="203" x14ac:dyDescent="0.35">
      <c r="A1122">
        <v>2944</v>
      </c>
      <c r="B1122" s="9" t="s">
        <v>2944</v>
      </c>
      <c r="C1122" s="3" t="s">
        <v>7054</v>
      </c>
      <c r="D1122" s="5">
        <v>10000</v>
      </c>
      <c r="E1122" s="7">
        <v>216</v>
      </c>
      <c r="F1122" t="s">
        <v>8220</v>
      </c>
      <c r="G1122" t="s">
        <v>8223</v>
      </c>
      <c r="H1122" t="s">
        <v>8245</v>
      </c>
      <c r="I1122" s="11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8301</v>
      </c>
      <c r="O1122" s="11">
        <v>2</v>
      </c>
      <c r="P1122">
        <v>216</v>
      </c>
      <c r="Q1122" s="14" t="s">
        <v>8315</v>
      </c>
      <c r="R1122" t="s">
        <v>8355</v>
      </c>
      <c r="S1122" s="17">
        <v>42132.9143287037</v>
      </c>
      <c r="T1122" s="17">
        <v>42162.9143287037</v>
      </c>
    </row>
    <row r="1123" spans="1:20" ht="275.5" x14ac:dyDescent="0.35">
      <c r="A1123">
        <v>2945</v>
      </c>
      <c r="B1123" s="9" t="s">
        <v>2945</v>
      </c>
      <c r="C1123" s="3" t="s">
        <v>7055</v>
      </c>
      <c r="D1123" s="5">
        <v>50000</v>
      </c>
      <c r="E1123" s="7">
        <v>215</v>
      </c>
      <c r="F1123" t="s">
        <v>8220</v>
      </c>
      <c r="G1123" t="s">
        <v>8223</v>
      </c>
      <c r="H1123" t="s">
        <v>8245</v>
      </c>
      <c r="I1123" s="11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8301</v>
      </c>
      <c r="O1123" s="11">
        <v>0</v>
      </c>
      <c r="P1123">
        <v>0</v>
      </c>
      <c r="Q1123" s="14" t="s">
        <v>8315</v>
      </c>
      <c r="R1123" t="s">
        <v>8355</v>
      </c>
      <c r="S1123" s="17">
        <v>42118.139583333337</v>
      </c>
      <c r="T1123" s="17">
        <v>42148.139583333337</v>
      </c>
    </row>
    <row r="1124" spans="1:20" ht="217.5" x14ac:dyDescent="0.35">
      <c r="A1124">
        <v>2946</v>
      </c>
      <c r="B1124" s="9" t="s">
        <v>2946</v>
      </c>
      <c r="C1124" s="3" t="s">
        <v>7056</v>
      </c>
      <c r="D1124" s="5">
        <v>2000</v>
      </c>
      <c r="E1124" s="7">
        <v>215</v>
      </c>
      <c r="F1124" t="s">
        <v>8220</v>
      </c>
      <c r="G1124" t="s">
        <v>8224</v>
      </c>
      <c r="H1124" t="s">
        <v>8246</v>
      </c>
      <c r="I1124" s="11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8301</v>
      </c>
      <c r="O1124" s="11">
        <v>11</v>
      </c>
      <c r="P1124">
        <v>107.5</v>
      </c>
      <c r="Q1124" s="14" t="s">
        <v>8315</v>
      </c>
      <c r="R1124" t="s">
        <v>8355</v>
      </c>
      <c r="S1124" s="17">
        <v>42567.531157407408</v>
      </c>
      <c r="T1124" s="17">
        <v>42597.531157407408</v>
      </c>
    </row>
    <row r="1125" spans="1:20" ht="246.5" x14ac:dyDescent="0.35">
      <c r="A1125">
        <v>2947</v>
      </c>
      <c r="B1125" s="9" t="s">
        <v>2947</v>
      </c>
      <c r="C1125" s="3" t="s">
        <v>7057</v>
      </c>
      <c r="D1125" s="5">
        <v>25000</v>
      </c>
      <c r="E1125" s="7">
        <v>215</v>
      </c>
      <c r="F1125" t="s">
        <v>8220</v>
      </c>
      <c r="G1125" t="s">
        <v>8223</v>
      </c>
      <c r="H1125" t="s">
        <v>8245</v>
      </c>
      <c r="I1125" s="11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8301</v>
      </c>
      <c r="O1125" s="11">
        <v>1</v>
      </c>
      <c r="P1125">
        <v>16.54</v>
      </c>
      <c r="Q1125" s="14" t="s">
        <v>8315</v>
      </c>
      <c r="R1125" t="s">
        <v>8355</v>
      </c>
      <c r="S1125" s="17">
        <v>42649.562118055561</v>
      </c>
      <c r="T1125" s="17">
        <v>42698.715972222228</v>
      </c>
    </row>
    <row r="1126" spans="1:20" ht="261" x14ac:dyDescent="0.35">
      <c r="A1126">
        <v>2948</v>
      </c>
      <c r="B1126" s="9" t="s">
        <v>2948</v>
      </c>
      <c r="C1126" s="3" t="s">
        <v>7058</v>
      </c>
      <c r="D1126" s="5">
        <v>500000</v>
      </c>
      <c r="E1126" s="7">
        <v>214</v>
      </c>
      <c r="F1126" t="s">
        <v>8220</v>
      </c>
      <c r="G1126" t="s">
        <v>8223</v>
      </c>
      <c r="H1126" t="s">
        <v>8245</v>
      </c>
      <c r="I1126" s="11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8301</v>
      </c>
      <c r="O1126" s="11">
        <v>0</v>
      </c>
      <c r="P1126">
        <v>23.78</v>
      </c>
      <c r="Q1126" s="14" t="s">
        <v>8315</v>
      </c>
      <c r="R1126" t="s">
        <v>8355</v>
      </c>
      <c r="S1126" s="17">
        <v>42097.649224537032</v>
      </c>
      <c r="T1126" s="17">
        <v>42157.649224537032</v>
      </c>
    </row>
    <row r="1127" spans="1:20" ht="275.5" x14ac:dyDescent="0.35">
      <c r="A1127">
        <v>2949</v>
      </c>
      <c r="B1127" s="9" t="s">
        <v>2949</v>
      </c>
      <c r="C1127" s="3" t="s">
        <v>7059</v>
      </c>
      <c r="D1127" s="5">
        <v>1000</v>
      </c>
      <c r="E1127" s="7">
        <v>212</v>
      </c>
      <c r="F1127" t="s">
        <v>8220</v>
      </c>
      <c r="G1127" t="s">
        <v>8223</v>
      </c>
      <c r="H1127" t="s">
        <v>8245</v>
      </c>
      <c r="I1127" s="11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8301</v>
      </c>
      <c r="O1127" s="11">
        <v>21</v>
      </c>
      <c r="P1127">
        <v>106</v>
      </c>
      <c r="Q1127" s="14" t="s">
        <v>8315</v>
      </c>
      <c r="R1127" t="s">
        <v>8355</v>
      </c>
      <c r="S1127" s="17">
        <v>42297.823113425926</v>
      </c>
      <c r="T1127" s="17">
        <v>42327.864780092597</v>
      </c>
    </row>
    <row r="1128" spans="1:20" ht="232" x14ac:dyDescent="0.35">
      <c r="A1128">
        <v>2950</v>
      </c>
      <c r="B1128" s="9" t="s">
        <v>2950</v>
      </c>
      <c r="C1128" s="3" t="s">
        <v>7060</v>
      </c>
      <c r="D1128" s="5">
        <v>5000000</v>
      </c>
      <c r="E1128" s="7">
        <v>212</v>
      </c>
      <c r="F1128" t="s">
        <v>8220</v>
      </c>
      <c r="G1128" t="s">
        <v>8223</v>
      </c>
      <c r="H1128" t="s">
        <v>8245</v>
      </c>
      <c r="I1128" s="11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8301</v>
      </c>
      <c r="O1128" s="11">
        <v>0</v>
      </c>
      <c r="P1128">
        <v>0</v>
      </c>
      <c r="Q1128" s="14" t="s">
        <v>8315</v>
      </c>
      <c r="R1128" t="s">
        <v>8355</v>
      </c>
      <c r="S1128" s="17">
        <v>42362.36518518519</v>
      </c>
      <c r="T1128" s="17">
        <v>42392.36518518519</v>
      </c>
    </row>
    <row r="1129" spans="1:20" ht="246.5" x14ac:dyDescent="0.35">
      <c r="A1129">
        <v>3051</v>
      </c>
      <c r="B1129" s="9" t="s">
        <v>3051</v>
      </c>
      <c r="C1129" s="3" t="s">
        <v>7161</v>
      </c>
      <c r="D1129" s="5">
        <v>3500</v>
      </c>
      <c r="E1129" s="7">
        <v>132</v>
      </c>
      <c r="F1129" t="s">
        <v>8220</v>
      </c>
      <c r="G1129" t="s">
        <v>8224</v>
      </c>
      <c r="H1129" t="s">
        <v>8246</v>
      </c>
      <c r="I1129" s="11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8301</v>
      </c>
      <c r="O1129" s="11">
        <v>4</v>
      </c>
      <c r="P1129">
        <v>3.77</v>
      </c>
      <c r="Q1129" s="14" t="s">
        <v>8315</v>
      </c>
      <c r="R1129" t="s">
        <v>8355</v>
      </c>
      <c r="S1129" s="17">
        <v>42744.416030092587</v>
      </c>
      <c r="T1129" s="17">
        <v>42774.416030092587</v>
      </c>
    </row>
    <row r="1130" spans="1:20" ht="174" x14ac:dyDescent="0.35">
      <c r="A1130">
        <v>3052</v>
      </c>
      <c r="B1130" s="9" t="s">
        <v>3052</v>
      </c>
      <c r="C1130" s="3" t="s">
        <v>7162</v>
      </c>
      <c r="D1130" s="5">
        <v>50000</v>
      </c>
      <c r="E1130" s="7">
        <v>131</v>
      </c>
      <c r="F1130" t="s">
        <v>8220</v>
      </c>
      <c r="G1130" t="s">
        <v>8223</v>
      </c>
      <c r="H1130" t="s">
        <v>8245</v>
      </c>
      <c r="I1130" s="11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  <c r="O1130" s="11">
        <v>0</v>
      </c>
      <c r="P1130">
        <v>65.5</v>
      </c>
      <c r="Q1130" s="14" t="s">
        <v>8315</v>
      </c>
      <c r="R1130" t="s">
        <v>8355</v>
      </c>
      <c r="S1130" s="17">
        <v>42122.670069444444</v>
      </c>
      <c r="T1130" s="17">
        <v>42152.665972222225</v>
      </c>
    </row>
    <row r="1131" spans="1:20" ht="261" x14ac:dyDescent="0.35">
      <c r="A1131">
        <v>3053</v>
      </c>
      <c r="B1131" s="9" t="s">
        <v>3053</v>
      </c>
      <c r="C1131" s="3" t="s">
        <v>7163</v>
      </c>
      <c r="D1131" s="5">
        <v>10000</v>
      </c>
      <c r="E1131" s="7">
        <v>131</v>
      </c>
      <c r="F1131" t="s">
        <v>8220</v>
      </c>
      <c r="G1131" t="s">
        <v>8223</v>
      </c>
      <c r="H1131" t="s">
        <v>8245</v>
      </c>
      <c r="I1131" s="1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8301</v>
      </c>
      <c r="O1131" s="11">
        <v>1</v>
      </c>
      <c r="P1131">
        <v>43.67</v>
      </c>
      <c r="Q1131" s="14" t="s">
        <v>8315</v>
      </c>
      <c r="R1131" t="s">
        <v>8355</v>
      </c>
      <c r="S1131" s="17">
        <v>41862.761724537035</v>
      </c>
      <c r="T1131" s="17">
        <v>41914.165972222225</v>
      </c>
    </row>
    <row r="1132" spans="1:20" ht="275.5" x14ac:dyDescent="0.35">
      <c r="A1132">
        <v>3054</v>
      </c>
      <c r="B1132" s="9" t="s">
        <v>3054</v>
      </c>
      <c r="C1132" s="3" t="s">
        <v>7164</v>
      </c>
      <c r="D1132" s="5">
        <v>300</v>
      </c>
      <c r="E1132" s="7">
        <v>131</v>
      </c>
      <c r="F1132" t="s">
        <v>8220</v>
      </c>
      <c r="G1132" t="s">
        <v>8223</v>
      </c>
      <c r="H1132" t="s">
        <v>8245</v>
      </c>
      <c r="I1132" s="11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8301</v>
      </c>
      <c r="O1132" s="11">
        <v>44</v>
      </c>
      <c r="P1132">
        <v>0</v>
      </c>
      <c r="Q1132" s="14" t="s">
        <v>8315</v>
      </c>
      <c r="R1132" t="s">
        <v>8355</v>
      </c>
      <c r="S1132" s="17">
        <v>42027.832800925928</v>
      </c>
      <c r="T1132" s="17">
        <v>42065.044444444444</v>
      </c>
    </row>
    <row r="1133" spans="1:20" ht="246.5" x14ac:dyDescent="0.35">
      <c r="A1133">
        <v>3055</v>
      </c>
      <c r="B1133" s="9" t="s">
        <v>3055</v>
      </c>
      <c r="C1133" s="3" t="s">
        <v>7165</v>
      </c>
      <c r="D1133" s="5">
        <v>20000</v>
      </c>
      <c r="E1133" s="7">
        <v>130</v>
      </c>
      <c r="F1133" t="s">
        <v>8220</v>
      </c>
      <c r="G1133" t="s">
        <v>8223</v>
      </c>
      <c r="H1133" t="s">
        <v>8245</v>
      </c>
      <c r="I1133" s="11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 s="11">
        <v>1</v>
      </c>
      <c r="P1133">
        <v>130</v>
      </c>
      <c r="Q1133" s="14" t="s">
        <v>8315</v>
      </c>
      <c r="R1133" t="s">
        <v>8355</v>
      </c>
      <c r="S1133" s="17">
        <v>41953.95821759259</v>
      </c>
      <c r="T1133" s="17">
        <v>42013.95821759259</v>
      </c>
    </row>
    <row r="1134" spans="1:20" ht="246.5" x14ac:dyDescent="0.35">
      <c r="A1134">
        <v>3056</v>
      </c>
      <c r="B1134" s="9" t="s">
        <v>3056</v>
      </c>
      <c r="C1134" s="3" t="s">
        <v>7166</v>
      </c>
      <c r="D1134" s="5">
        <v>25000</v>
      </c>
      <c r="E1134" s="7">
        <v>130</v>
      </c>
      <c r="F1134" t="s">
        <v>8220</v>
      </c>
      <c r="G1134" t="s">
        <v>8223</v>
      </c>
      <c r="H1134" t="s">
        <v>8245</v>
      </c>
      <c r="I1134" s="11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8301</v>
      </c>
      <c r="O1134" s="11">
        <v>1</v>
      </c>
      <c r="P1134">
        <v>0</v>
      </c>
      <c r="Q1134" s="14" t="s">
        <v>8315</v>
      </c>
      <c r="R1134" t="s">
        <v>8355</v>
      </c>
      <c r="S1134" s="17">
        <v>41851.636388888888</v>
      </c>
      <c r="T1134" s="17">
        <v>41911.636388888888</v>
      </c>
    </row>
    <row r="1135" spans="1:20" ht="232" x14ac:dyDescent="0.35">
      <c r="A1135">
        <v>3057</v>
      </c>
      <c r="B1135" s="9" t="s">
        <v>3057</v>
      </c>
      <c r="C1135" s="3" t="s">
        <v>7167</v>
      </c>
      <c r="D1135" s="5">
        <v>50000</v>
      </c>
      <c r="E1135" s="7">
        <v>130</v>
      </c>
      <c r="F1135" t="s">
        <v>8220</v>
      </c>
      <c r="G1135" t="s">
        <v>8224</v>
      </c>
      <c r="H1135" t="s">
        <v>8246</v>
      </c>
      <c r="I1135" s="11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8301</v>
      </c>
      <c r="O1135" s="11">
        <v>0</v>
      </c>
      <c r="P1135">
        <v>0</v>
      </c>
      <c r="Q1135" s="14" t="s">
        <v>8315</v>
      </c>
      <c r="R1135" t="s">
        <v>8355</v>
      </c>
      <c r="S1135" s="17">
        <v>42433.650590277779</v>
      </c>
      <c r="T1135" s="17">
        <v>42463.608923611115</v>
      </c>
    </row>
    <row r="1136" spans="1:20" ht="290" x14ac:dyDescent="0.35">
      <c r="A1136">
        <v>3058</v>
      </c>
      <c r="B1136" s="9" t="s">
        <v>3058</v>
      </c>
      <c r="C1136" s="3" t="s">
        <v>7168</v>
      </c>
      <c r="D1136" s="5">
        <v>18000</v>
      </c>
      <c r="E1136" s="7">
        <v>130</v>
      </c>
      <c r="F1136" t="s">
        <v>8220</v>
      </c>
      <c r="G1136" t="s">
        <v>8236</v>
      </c>
      <c r="H1136" t="s">
        <v>8248</v>
      </c>
      <c r="I1136" s="11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8301</v>
      </c>
      <c r="O1136" s="11">
        <v>1</v>
      </c>
      <c r="P1136">
        <v>43.33</v>
      </c>
      <c r="Q1136" s="14" t="s">
        <v>8315</v>
      </c>
      <c r="R1136" t="s">
        <v>8355</v>
      </c>
      <c r="S1136" s="17">
        <v>42460.374305555553</v>
      </c>
      <c r="T1136" s="17">
        <v>42510.374305555553</v>
      </c>
    </row>
    <row r="1137" spans="1:20" ht="261" x14ac:dyDescent="0.35">
      <c r="A1137">
        <v>3059</v>
      </c>
      <c r="B1137" s="9" t="s">
        <v>3059</v>
      </c>
      <c r="C1137" s="3" t="s">
        <v>7169</v>
      </c>
      <c r="D1137" s="5">
        <v>15000</v>
      </c>
      <c r="E1137" s="7">
        <v>130</v>
      </c>
      <c r="F1137" t="s">
        <v>8220</v>
      </c>
      <c r="G1137" t="s">
        <v>8223</v>
      </c>
      <c r="H1137" t="s">
        <v>8245</v>
      </c>
      <c r="I1137" s="11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8301</v>
      </c>
      <c r="O1137" s="11">
        <v>1</v>
      </c>
      <c r="P1137">
        <v>11.82</v>
      </c>
      <c r="Q1137" s="14" t="s">
        <v>8315</v>
      </c>
      <c r="R1137" t="s">
        <v>8355</v>
      </c>
      <c r="S1137" s="17">
        <v>41829.935717592591</v>
      </c>
      <c r="T1137" s="17">
        <v>41859.935717592591</v>
      </c>
    </row>
    <row r="1138" spans="1:20" ht="188.5" x14ac:dyDescent="0.35">
      <c r="A1138">
        <v>3060</v>
      </c>
      <c r="B1138" s="9" t="s">
        <v>3060</v>
      </c>
      <c r="C1138" s="3" t="s">
        <v>7170</v>
      </c>
      <c r="D1138" s="5">
        <v>220000</v>
      </c>
      <c r="E1138" s="7">
        <v>129</v>
      </c>
      <c r="F1138" t="s">
        <v>8220</v>
      </c>
      <c r="G1138" t="s">
        <v>8223</v>
      </c>
      <c r="H1138" t="s">
        <v>8245</v>
      </c>
      <c r="I1138" s="11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8301</v>
      </c>
      <c r="O1138" s="11">
        <v>0</v>
      </c>
      <c r="P1138">
        <v>21.5</v>
      </c>
      <c r="Q1138" s="14" t="s">
        <v>8315</v>
      </c>
      <c r="R1138" t="s">
        <v>8355</v>
      </c>
      <c r="S1138" s="17">
        <v>42245.274699074071</v>
      </c>
      <c r="T1138" s="17">
        <v>42275.274699074071</v>
      </c>
    </row>
    <row r="1139" spans="1:20" ht="58" x14ac:dyDescent="0.35">
      <c r="A1139">
        <v>3061</v>
      </c>
      <c r="B1139" s="9" t="s">
        <v>3061</v>
      </c>
      <c r="C1139" s="3" t="s">
        <v>7171</v>
      </c>
      <c r="D1139" s="5">
        <v>1000000</v>
      </c>
      <c r="E1139" s="7">
        <v>128</v>
      </c>
      <c r="F1139" t="s">
        <v>8220</v>
      </c>
      <c r="G1139" t="s">
        <v>8223</v>
      </c>
      <c r="H1139" t="s">
        <v>8245</v>
      </c>
      <c r="I1139" s="11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8301</v>
      </c>
      <c r="O1139" s="11">
        <v>0</v>
      </c>
      <c r="P1139">
        <v>0</v>
      </c>
      <c r="Q1139" s="14" t="s">
        <v>8315</v>
      </c>
      <c r="R1139" t="s">
        <v>8355</v>
      </c>
      <c r="S1139" s="17">
        <v>41834.784120370372</v>
      </c>
      <c r="T1139" s="17">
        <v>41864.784120370372</v>
      </c>
    </row>
    <row r="1140" spans="1:20" ht="261" x14ac:dyDescent="0.35">
      <c r="A1140">
        <v>3062</v>
      </c>
      <c r="B1140" s="9" t="s">
        <v>3062</v>
      </c>
      <c r="C1140" s="3" t="s">
        <v>7172</v>
      </c>
      <c r="D1140" s="5">
        <v>10000</v>
      </c>
      <c r="E1140" s="7">
        <v>128</v>
      </c>
      <c r="F1140" t="s">
        <v>8220</v>
      </c>
      <c r="G1140" t="s">
        <v>8223</v>
      </c>
      <c r="H1140" t="s">
        <v>8245</v>
      </c>
      <c r="I1140" s="11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8301</v>
      </c>
      <c r="O1140" s="11">
        <v>1</v>
      </c>
      <c r="P1140">
        <v>1.91</v>
      </c>
      <c r="Q1140" s="14" t="s">
        <v>8315</v>
      </c>
      <c r="R1140" t="s">
        <v>8355</v>
      </c>
      <c r="S1140" s="17">
        <v>42248.535787037035</v>
      </c>
      <c r="T1140" s="17">
        <v>42277.75</v>
      </c>
    </row>
    <row r="1141" spans="1:20" ht="188.5" x14ac:dyDescent="0.35">
      <c r="A1141">
        <v>3063</v>
      </c>
      <c r="B1141" s="9" t="s">
        <v>3063</v>
      </c>
      <c r="C1141" s="3" t="s">
        <v>7173</v>
      </c>
      <c r="D1141" s="5">
        <v>3000</v>
      </c>
      <c r="E1141" s="7">
        <v>126</v>
      </c>
      <c r="F1141" t="s">
        <v>8220</v>
      </c>
      <c r="G1141" t="s">
        <v>8223</v>
      </c>
      <c r="H1141" t="s">
        <v>8245</v>
      </c>
      <c r="I1141" s="1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8301</v>
      </c>
      <c r="O1141" s="11">
        <v>4</v>
      </c>
      <c r="P1141">
        <v>5.48</v>
      </c>
      <c r="Q1141" s="14" t="s">
        <v>8315</v>
      </c>
      <c r="R1141" t="s">
        <v>8355</v>
      </c>
      <c r="S1141" s="17">
        <v>42630.922893518517</v>
      </c>
      <c r="T1141" s="17">
        <v>42665.922893518517</v>
      </c>
    </row>
    <row r="1142" spans="1:20" ht="159.5" x14ac:dyDescent="0.35">
      <c r="A1142">
        <v>3064</v>
      </c>
      <c r="B1142" s="9" t="s">
        <v>3064</v>
      </c>
      <c r="C1142" s="3" t="s">
        <v>7174</v>
      </c>
      <c r="D1142" s="5">
        <v>75000</v>
      </c>
      <c r="E1142" s="7">
        <v>126</v>
      </c>
      <c r="F1142" t="s">
        <v>8220</v>
      </c>
      <c r="G1142" t="s">
        <v>8223</v>
      </c>
      <c r="H1142" t="s">
        <v>8245</v>
      </c>
      <c r="I1142" s="11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8301</v>
      </c>
      <c r="O1142" s="11">
        <v>0</v>
      </c>
      <c r="P1142">
        <v>1.75</v>
      </c>
      <c r="Q1142" s="14" t="s">
        <v>8315</v>
      </c>
      <c r="R1142" t="s">
        <v>8355</v>
      </c>
      <c r="S1142" s="17">
        <v>42299.130162037036</v>
      </c>
      <c r="T1142" s="17">
        <v>42330.290972222225</v>
      </c>
    </row>
    <row r="1143" spans="1:20" ht="261" x14ac:dyDescent="0.35">
      <c r="A1143">
        <v>3065</v>
      </c>
      <c r="B1143" s="9" t="s">
        <v>3065</v>
      </c>
      <c r="C1143" s="3" t="s">
        <v>7175</v>
      </c>
      <c r="D1143" s="5">
        <v>25000</v>
      </c>
      <c r="E1143" s="7">
        <v>126</v>
      </c>
      <c r="F1143" t="s">
        <v>8220</v>
      </c>
      <c r="G1143" t="s">
        <v>8223</v>
      </c>
      <c r="H1143" t="s">
        <v>8245</v>
      </c>
      <c r="I1143" s="11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 s="11">
        <v>1</v>
      </c>
      <c r="P1143">
        <v>63</v>
      </c>
      <c r="Q1143" s="14" t="s">
        <v>8315</v>
      </c>
      <c r="R1143" t="s">
        <v>8355</v>
      </c>
      <c r="S1143" s="17">
        <v>41825.055231481485</v>
      </c>
      <c r="T1143" s="17">
        <v>41850.055231481485</v>
      </c>
    </row>
    <row r="1144" spans="1:20" ht="217.5" x14ac:dyDescent="0.35">
      <c r="A1144">
        <v>3066</v>
      </c>
      <c r="B1144" s="9" t="s">
        <v>3066</v>
      </c>
      <c r="C1144" s="3" t="s">
        <v>7176</v>
      </c>
      <c r="D1144" s="5">
        <v>350000</v>
      </c>
      <c r="E1144" s="7">
        <v>125</v>
      </c>
      <c r="F1144" t="s">
        <v>8220</v>
      </c>
      <c r="G1144" t="s">
        <v>8225</v>
      </c>
      <c r="H1144" t="s">
        <v>8247</v>
      </c>
      <c r="I1144" s="11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8301</v>
      </c>
      <c r="O1144" s="11">
        <v>0</v>
      </c>
      <c r="P1144">
        <v>8.33</v>
      </c>
      <c r="Q1144" s="14" t="s">
        <v>8315</v>
      </c>
      <c r="R1144" t="s">
        <v>8355</v>
      </c>
      <c r="S1144" s="17">
        <v>42531.228437500002</v>
      </c>
      <c r="T1144" s="17">
        <v>42561.228437500002</v>
      </c>
    </row>
    <row r="1145" spans="1:20" ht="275.5" x14ac:dyDescent="0.35">
      <c r="A1145">
        <v>3067</v>
      </c>
      <c r="B1145" s="9" t="s">
        <v>3067</v>
      </c>
      <c r="C1145" s="3" t="s">
        <v>7177</v>
      </c>
      <c r="D1145" s="5">
        <v>8000</v>
      </c>
      <c r="E1145" s="7">
        <v>125</v>
      </c>
      <c r="F1145" t="s">
        <v>8220</v>
      </c>
      <c r="G1145" t="s">
        <v>8227</v>
      </c>
      <c r="H1145" t="s">
        <v>8249</v>
      </c>
      <c r="I1145" s="11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8301</v>
      </c>
      <c r="O1145" s="11">
        <v>2</v>
      </c>
      <c r="P1145">
        <v>125</v>
      </c>
      <c r="Q1145" s="14" t="s">
        <v>8315</v>
      </c>
      <c r="R1145" t="s">
        <v>8355</v>
      </c>
      <c r="S1145" s="17">
        <v>42226.938414351855</v>
      </c>
      <c r="T1145" s="17">
        <v>42256.938414351855</v>
      </c>
    </row>
    <row r="1146" spans="1:20" ht="275.5" x14ac:dyDescent="0.35">
      <c r="A1146">
        <v>3068</v>
      </c>
      <c r="B1146" s="9" t="s">
        <v>3068</v>
      </c>
      <c r="C1146" s="3" t="s">
        <v>7178</v>
      </c>
      <c r="D1146" s="5">
        <v>250000</v>
      </c>
      <c r="E1146" s="7">
        <v>125</v>
      </c>
      <c r="F1146" t="s">
        <v>8220</v>
      </c>
      <c r="G1146" t="s">
        <v>8223</v>
      </c>
      <c r="H1146" t="s">
        <v>8245</v>
      </c>
      <c r="I1146" s="11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8301</v>
      </c>
      <c r="O1146" s="11">
        <v>0</v>
      </c>
      <c r="P1146">
        <v>62.5</v>
      </c>
      <c r="Q1146" s="14" t="s">
        <v>8315</v>
      </c>
      <c r="R1146" t="s">
        <v>8355</v>
      </c>
      <c r="S1146" s="17">
        <v>42263.691574074073</v>
      </c>
      <c r="T1146" s="17">
        <v>42293.691574074073</v>
      </c>
    </row>
    <row r="1147" spans="1:20" ht="261" x14ac:dyDescent="0.35">
      <c r="A1147">
        <v>3069</v>
      </c>
      <c r="B1147" s="9" t="s">
        <v>3069</v>
      </c>
      <c r="C1147" s="3" t="s">
        <v>7179</v>
      </c>
      <c r="D1147" s="5">
        <v>1000</v>
      </c>
      <c r="E1147" s="7">
        <v>125</v>
      </c>
      <c r="F1147" t="s">
        <v>8220</v>
      </c>
      <c r="G1147" t="s">
        <v>8223</v>
      </c>
      <c r="H1147" t="s">
        <v>8245</v>
      </c>
      <c r="I1147" s="11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8301</v>
      </c>
      <c r="O1147" s="11">
        <v>13</v>
      </c>
      <c r="P1147">
        <v>17.86</v>
      </c>
      <c r="Q1147" s="14" t="s">
        <v>8315</v>
      </c>
      <c r="R1147" t="s">
        <v>8355</v>
      </c>
      <c r="S1147" s="17">
        <v>41957.833726851852</v>
      </c>
      <c r="T1147" s="17">
        <v>41987.833726851852</v>
      </c>
    </row>
    <row r="1148" spans="1:20" ht="217.5" x14ac:dyDescent="0.35">
      <c r="A1148">
        <v>3070</v>
      </c>
      <c r="B1148" s="9" t="s">
        <v>3070</v>
      </c>
      <c r="C1148" s="3" t="s">
        <v>7180</v>
      </c>
      <c r="D1148" s="5">
        <v>10000</v>
      </c>
      <c r="E1148" s="7">
        <v>125</v>
      </c>
      <c r="F1148" t="s">
        <v>8220</v>
      </c>
      <c r="G1148" t="s">
        <v>8224</v>
      </c>
      <c r="H1148" t="s">
        <v>8246</v>
      </c>
      <c r="I1148" s="11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8301</v>
      </c>
      <c r="O1148" s="11">
        <v>1</v>
      </c>
      <c r="P1148">
        <v>7.81</v>
      </c>
      <c r="Q1148" s="14" t="s">
        <v>8315</v>
      </c>
      <c r="R1148" t="s">
        <v>8355</v>
      </c>
      <c r="S1148" s="17">
        <v>42690.733437499999</v>
      </c>
      <c r="T1148" s="17">
        <v>42711.733437499999</v>
      </c>
    </row>
    <row r="1149" spans="1:20" ht="232" x14ac:dyDescent="0.35">
      <c r="A1149">
        <v>3071</v>
      </c>
      <c r="B1149" s="9" t="s">
        <v>3071</v>
      </c>
      <c r="C1149" s="3" t="s">
        <v>7181</v>
      </c>
      <c r="D1149" s="5">
        <v>12000</v>
      </c>
      <c r="E1149" s="7">
        <v>125</v>
      </c>
      <c r="F1149" t="s">
        <v>8220</v>
      </c>
      <c r="G1149" t="s">
        <v>8223</v>
      </c>
      <c r="H1149" t="s">
        <v>8245</v>
      </c>
      <c r="I1149" s="11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8301</v>
      </c>
      <c r="O1149" s="11">
        <v>1</v>
      </c>
      <c r="P1149">
        <v>1.07</v>
      </c>
      <c r="Q1149" s="14" t="s">
        <v>8315</v>
      </c>
      <c r="R1149" t="s">
        <v>8355</v>
      </c>
      <c r="S1149" s="17">
        <v>42097.732418981483</v>
      </c>
      <c r="T1149" s="17">
        <v>42115.249305555553</v>
      </c>
    </row>
    <row r="1150" spans="1:20" ht="261" x14ac:dyDescent="0.35">
      <c r="A1150">
        <v>3072</v>
      </c>
      <c r="B1150" s="9" t="s">
        <v>3072</v>
      </c>
      <c r="C1150" s="3" t="s">
        <v>7182</v>
      </c>
      <c r="D1150" s="5">
        <v>12000</v>
      </c>
      <c r="E1150" s="7">
        <v>125</v>
      </c>
      <c r="F1150" t="s">
        <v>8220</v>
      </c>
      <c r="G1150" t="s">
        <v>8223</v>
      </c>
      <c r="H1150" t="s">
        <v>8245</v>
      </c>
      <c r="I1150" s="11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8301</v>
      </c>
      <c r="O1150" s="11">
        <v>1</v>
      </c>
      <c r="P1150">
        <v>62.5</v>
      </c>
      <c r="Q1150" s="14" t="s">
        <v>8315</v>
      </c>
      <c r="R1150" t="s">
        <v>8355</v>
      </c>
      <c r="S1150" s="17">
        <v>42658.690532407403</v>
      </c>
      <c r="T1150" s="17">
        <v>42673.073611111111</v>
      </c>
    </row>
    <row r="1151" spans="1:20" ht="232" x14ac:dyDescent="0.35">
      <c r="A1151">
        <v>3073</v>
      </c>
      <c r="B1151" s="9" t="s">
        <v>3073</v>
      </c>
      <c r="C1151" s="3" t="s">
        <v>7183</v>
      </c>
      <c r="D1151" s="5">
        <v>2800000</v>
      </c>
      <c r="E1151" s="7">
        <v>125</v>
      </c>
      <c r="F1151" t="s">
        <v>8220</v>
      </c>
      <c r="G1151" t="s">
        <v>8223</v>
      </c>
      <c r="H1151" t="s">
        <v>8245</v>
      </c>
      <c r="I1151" s="1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8301</v>
      </c>
      <c r="O1151" s="11">
        <v>0</v>
      </c>
      <c r="P1151">
        <v>17.86</v>
      </c>
      <c r="Q1151" s="14" t="s">
        <v>8315</v>
      </c>
      <c r="R1151" t="s">
        <v>8355</v>
      </c>
      <c r="S1151" s="17">
        <v>42111.684027777781</v>
      </c>
      <c r="T1151" s="17">
        <v>42169.804861111115</v>
      </c>
    </row>
    <row r="1152" spans="1:20" ht="275.5" x14ac:dyDescent="0.35">
      <c r="A1152">
        <v>3074</v>
      </c>
      <c r="B1152" s="9" t="s">
        <v>3074</v>
      </c>
      <c r="C1152" s="3" t="s">
        <v>7184</v>
      </c>
      <c r="D1152" s="5">
        <v>25000</v>
      </c>
      <c r="E1152" s="7">
        <v>124</v>
      </c>
      <c r="F1152" t="s">
        <v>8220</v>
      </c>
      <c r="G1152" t="s">
        <v>8229</v>
      </c>
      <c r="H1152" t="s">
        <v>8248</v>
      </c>
      <c r="I1152" s="11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8301</v>
      </c>
      <c r="O1152" s="11">
        <v>0</v>
      </c>
      <c r="P1152">
        <v>41.33</v>
      </c>
      <c r="Q1152" s="14" t="s">
        <v>8315</v>
      </c>
      <c r="R1152" t="s">
        <v>8355</v>
      </c>
      <c r="S1152" s="17">
        <v>42409.571284722217</v>
      </c>
      <c r="T1152" s="17">
        <v>42439.571284722217</v>
      </c>
    </row>
    <row r="1153" spans="1:20" ht="203" x14ac:dyDescent="0.35">
      <c r="A1153">
        <v>3075</v>
      </c>
      <c r="B1153" s="9" t="s">
        <v>3075</v>
      </c>
      <c r="C1153" s="3" t="s">
        <v>7185</v>
      </c>
      <c r="D1153" s="5">
        <v>15000</v>
      </c>
      <c r="E1153" s="7">
        <v>124</v>
      </c>
      <c r="F1153" t="s">
        <v>8220</v>
      </c>
      <c r="G1153" t="s">
        <v>8223</v>
      </c>
      <c r="H1153" t="s">
        <v>8245</v>
      </c>
      <c r="I1153" s="11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8301</v>
      </c>
      <c r="O1153" s="11">
        <v>1</v>
      </c>
      <c r="P1153">
        <v>6.2</v>
      </c>
      <c r="Q1153" s="14" t="s">
        <v>8315</v>
      </c>
      <c r="R1153" t="s">
        <v>8355</v>
      </c>
      <c r="S1153" s="17">
        <v>42551.102314814809</v>
      </c>
      <c r="T1153" s="17">
        <v>42601.102314814809</v>
      </c>
    </row>
    <row r="1154" spans="1:20" ht="116" x14ac:dyDescent="0.35">
      <c r="A1154">
        <v>3076</v>
      </c>
      <c r="B1154" s="9" t="s">
        <v>3076</v>
      </c>
      <c r="C1154" s="3" t="s">
        <v>7186</v>
      </c>
      <c r="D1154" s="5">
        <v>10000</v>
      </c>
      <c r="E1154" s="7">
        <v>123</v>
      </c>
      <c r="F1154" t="s">
        <v>8220</v>
      </c>
      <c r="G1154" t="s">
        <v>8223</v>
      </c>
      <c r="H1154" t="s">
        <v>8245</v>
      </c>
      <c r="I1154" s="11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8301</v>
      </c>
      <c r="O1154" s="11">
        <v>1</v>
      </c>
      <c r="P1154">
        <v>2.46</v>
      </c>
      <c r="Q1154" s="14" t="s">
        <v>8315</v>
      </c>
      <c r="R1154" t="s">
        <v>8355</v>
      </c>
      <c r="S1154" s="17">
        <v>42226.651886574073</v>
      </c>
      <c r="T1154" s="17">
        <v>42286.651886574073</v>
      </c>
    </row>
    <row r="1155" spans="1:20" ht="261" x14ac:dyDescent="0.35">
      <c r="A1155">
        <v>3077</v>
      </c>
      <c r="B1155" s="9" t="s">
        <v>3077</v>
      </c>
      <c r="C1155" s="3" t="s">
        <v>7187</v>
      </c>
      <c r="D1155" s="5">
        <v>22000</v>
      </c>
      <c r="E1155" s="7">
        <v>123</v>
      </c>
      <c r="F1155" t="s">
        <v>8220</v>
      </c>
      <c r="G1155" t="s">
        <v>8228</v>
      </c>
      <c r="H1155" t="s">
        <v>8250</v>
      </c>
      <c r="I1155" s="11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8301</v>
      </c>
      <c r="O1155" s="11">
        <v>1</v>
      </c>
      <c r="P1155">
        <v>61.5</v>
      </c>
      <c r="Q1155" s="14" t="s">
        <v>8315</v>
      </c>
      <c r="R1155" t="s">
        <v>8355</v>
      </c>
      <c r="S1155" s="17">
        <v>42766.956921296296</v>
      </c>
      <c r="T1155" s="17">
        <v>42796.956921296296</v>
      </c>
    </row>
    <row r="1156" spans="1:20" ht="261" x14ac:dyDescent="0.35">
      <c r="A1156">
        <v>3078</v>
      </c>
      <c r="B1156" s="9" t="s">
        <v>3078</v>
      </c>
      <c r="C1156" s="3" t="s">
        <v>7188</v>
      </c>
      <c r="D1156" s="5">
        <v>60000</v>
      </c>
      <c r="E1156" s="7">
        <v>120</v>
      </c>
      <c r="F1156" t="s">
        <v>8220</v>
      </c>
      <c r="G1156" t="s">
        <v>8223</v>
      </c>
      <c r="H1156" t="s">
        <v>8245</v>
      </c>
      <c r="I1156" s="11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8301</v>
      </c>
      <c r="O1156" s="11">
        <v>0</v>
      </c>
      <c r="P1156">
        <v>40</v>
      </c>
      <c r="Q1156" s="14" t="s">
        <v>8315</v>
      </c>
      <c r="R1156" t="s">
        <v>8355</v>
      </c>
      <c r="S1156" s="17">
        <v>42031.138831018514</v>
      </c>
      <c r="T1156" s="17">
        <v>42061.138831018514</v>
      </c>
    </row>
    <row r="1157" spans="1:20" ht="246.5" x14ac:dyDescent="0.35">
      <c r="A1157">
        <v>3079</v>
      </c>
      <c r="B1157" s="9" t="s">
        <v>3079</v>
      </c>
      <c r="C1157" s="3" t="s">
        <v>7189</v>
      </c>
      <c r="D1157" s="5">
        <v>1333666</v>
      </c>
      <c r="E1157" s="7">
        <v>120</v>
      </c>
      <c r="F1157" t="s">
        <v>8220</v>
      </c>
      <c r="G1157" t="s">
        <v>8223</v>
      </c>
      <c r="H1157" t="s">
        <v>8245</v>
      </c>
      <c r="I1157" s="11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8301</v>
      </c>
      <c r="O1157" s="11">
        <v>0</v>
      </c>
      <c r="P1157">
        <v>4.4400000000000004</v>
      </c>
      <c r="Q1157" s="14" t="s">
        <v>8315</v>
      </c>
      <c r="R1157" t="s">
        <v>8355</v>
      </c>
      <c r="S1157" s="17">
        <v>42055.713368055556</v>
      </c>
      <c r="T1157" s="17">
        <v>42085.671701388885</v>
      </c>
    </row>
    <row r="1158" spans="1:20" ht="246.5" x14ac:dyDescent="0.35">
      <c r="A1158">
        <v>3080</v>
      </c>
      <c r="B1158" s="9" t="s">
        <v>3080</v>
      </c>
      <c r="C1158" s="3" t="s">
        <v>7190</v>
      </c>
      <c r="D1158" s="5">
        <v>2000000</v>
      </c>
      <c r="E1158" s="7">
        <v>120</v>
      </c>
      <c r="F1158" t="s">
        <v>8220</v>
      </c>
      <c r="G1158" t="s">
        <v>8223</v>
      </c>
      <c r="H1158" t="s">
        <v>8245</v>
      </c>
      <c r="I1158" s="11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8301</v>
      </c>
      <c r="O1158" s="11">
        <v>0</v>
      </c>
      <c r="P1158">
        <v>17.14</v>
      </c>
      <c r="Q1158" s="14" t="s">
        <v>8315</v>
      </c>
      <c r="R1158" t="s">
        <v>8355</v>
      </c>
      <c r="S1158" s="17">
        <v>41940.028287037036</v>
      </c>
      <c r="T1158" s="17">
        <v>42000.0699537037</v>
      </c>
    </row>
    <row r="1159" spans="1:20" ht="232" x14ac:dyDescent="0.35">
      <c r="A1159">
        <v>3081</v>
      </c>
      <c r="B1159" s="9" t="s">
        <v>3081</v>
      </c>
      <c r="C1159" s="3" t="s">
        <v>7191</v>
      </c>
      <c r="D1159" s="5">
        <v>1000000</v>
      </c>
      <c r="E1159" s="7">
        <v>120</v>
      </c>
      <c r="F1159" t="s">
        <v>8220</v>
      </c>
      <c r="G1159" t="s">
        <v>8223</v>
      </c>
      <c r="H1159" t="s">
        <v>8245</v>
      </c>
      <c r="I1159" s="11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8301</v>
      </c>
      <c r="O1159" s="11">
        <v>0</v>
      </c>
      <c r="P1159">
        <v>24</v>
      </c>
      <c r="Q1159" s="14" t="s">
        <v>8315</v>
      </c>
      <c r="R1159" t="s">
        <v>8355</v>
      </c>
      <c r="S1159" s="17">
        <v>42237.181608796294</v>
      </c>
      <c r="T1159" s="17">
        <v>42267.181608796294</v>
      </c>
    </row>
    <row r="1160" spans="1:20" ht="232" x14ac:dyDescent="0.35">
      <c r="A1160">
        <v>3082</v>
      </c>
      <c r="B1160" s="9" t="s">
        <v>3082</v>
      </c>
      <c r="C1160" s="3" t="s">
        <v>7192</v>
      </c>
      <c r="D1160" s="5">
        <v>9000</v>
      </c>
      <c r="E1160" s="7">
        <v>120</v>
      </c>
      <c r="F1160" t="s">
        <v>8220</v>
      </c>
      <c r="G1160" t="s">
        <v>8223</v>
      </c>
      <c r="H1160" t="s">
        <v>8245</v>
      </c>
      <c r="I1160" s="11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8301</v>
      </c>
      <c r="O1160" s="11">
        <v>1</v>
      </c>
      <c r="P1160">
        <v>0</v>
      </c>
      <c r="Q1160" s="14" t="s">
        <v>8315</v>
      </c>
      <c r="R1160" t="s">
        <v>8355</v>
      </c>
      <c r="S1160" s="17">
        <v>42293.922986111109</v>
      </c>
      <c r="T1160" s="17">
        <v>42323.96465277778</v>
      </c>
    </row>
    <row r="1161" spans="1:20" ht="261" x14ac:dyDescent="0.35">
      <c r="A1161">
        <v>3083</v>
      </c>
      <c r="B1161" s="9" t="s">
        <v>3083</v>
      </c>
      <c r="C1161" s="3" t="s">
        <v>7193</v>
      </c>
      <c r="D1161" s="5">
        <v>20000</v>
      </c>
      <c r="E1161" s="7">
        <v>120</v>
      </c>
      <c r="F1161" t="s">
        <v>8220</v>
      </c>
      <c r="G1161" t="s">
        <v>8223</v>
      </c>
      <c r="H1161" t="s">
        <v>8245</v>
      </c>
      <c r="I1161" s="1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8301</v>
      </c>
      <c r="O1161" s="11">
        <v>1</v>
      </c>
      <c r="P1161">
        <v>40</v>
      </c>
      <c r="Q1161" s="14" t="s">
        <v>8315</v>
      </c>
      <c r="R1161" t="s">
        <v>8355</v>
      </c>
      <c r="S1161" s="17">
        <v>41853.563402777778</v>
      </c>
      <c r="T1161" s="17">
        <v>41883.208333333336</v>
      </c>
    </row>
    <row r="1162" spans="1:20" ht="261" x14ac:dyDescent="0.35">
      <c r="A1162">
        <v>3084</v>
      </c>
      <c r="B1162" s="9" t="s">
        <v>3084</v>
      </c>
      <c r="C1162" s="3" t="s">
        <v>7194</v>
      </c>
      <c r="D1162" s="5">
        <v>4059</v>
      </c>
      <c r="E1162" s="7">
        <v>118</v>
      </c>
      <c r="F1162" t="s">
        <v>8220</v>
      </c>
      <c r="G1162" t="s">
        <v>8223</v>
      </c>
      <c r="H1162" t="s">
        <v>8245</v>
      </c>
      <c r="I1162" s="11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8301</v>
      </c>
      <c r="O1162" s="11">
        <v>3</v>
      </c>
      <c r="P1162">
        <v>19.670000000000002</v>
      </c>
      <c r="Q1162" s="14" t="s">
        <v>8315</v>
      </c>
      <c r="R1162" t="s">
        <v>8355</v>
      </c>
      <c r="S1162" s="17">
        <v>42100.723738425921</v>
      </c>
      <c r="T1162" s="17">
        <v>42129.783333333333</v>
      </c>
    </row>
    <row r="1163" spans="1:20" ht="275.5" x14ac:dyDescent="0.35">
      <c r="A1163">
        <v>3085</v>
      </c>
      <c r="B1163" s="9" t="s">
        <v>3085</v>
      </c>
      <c r="C1163" s="3" t="s">
        <v>7195</v>
      </c>
      <c r="D1163" s="5">
        <v>25000</v>
      </c>
      <c r="E1163" s="7">
        <v>118</v>
      </c>
      <c r="F1163" t="s">
        <v>8220</v>
      </c>
      <c r="G1163" t="s">
        <v>8223</v>
      </c>
      <c r="H1163" t="s">
        <v>8245</v>
      </c>
      <c r="I1163" s="11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8301</v>
      </c>
      <c r="O1163" s="11">
        <v>0</v>
      </c>
      <c r="P1163">
        <v>13.11</v>
      </c>
      <c r="Q1163" s="14" t="s">
        <v>8315</v>
      </c>
      <c r="R1163" t="s">
        <v>8355</v>
      </c>
      <c r="S1163" s="17">
        <v>42246.883784722217</v>
      </c>
      <c r="T1163" s="17">
        <v>42276.883784722217</v>
      </c>
    </row>
    <row r="1164" spans="1:20" ht="261" x14ac:dyDescent="0.35">
      <c r="A1164">
        <v>3086</v>
      </c>
      <c r="B1164" s="9" t="s">
        <v>3086</v>
      </c>
      <c r="C1164" s="3" t="s">
        <v>7196</v>
      </c>
      <c r="D1164" s="5">
        <v>20000</v>
      </c>
      <c r="E1164" s="7">
        <v>116</v>
      </c>
      <c r="F1164" t="s">
        <v>8220</v>
      </c>
      <c r="G1164" t="s">
        <v>8236</v>
      </c>
      <c r="H1164" t="s">
        <v>8248</v>
      </c>
      <c r="I1164" s="11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8301</v>
      </c>
      <c r="O1164" s="11">
        <v>1</v>
      </c>
      <c r="P1164">
        <v>38.67</v>
      </c>
      <c r="Q1164" s="14" t="s">
        <v>8315</v>
      </c>
      <c r="R1164" t="s">
        <v>8355</v>
      </c>
      <c r="S1164" s="17">
        <v>42173.67082175926</v>
      </c>
      <c r="T1164" s="17">
        <v>42233.67082175926</v>
      </c>
    </row>
    <row r="1165" spans="1:20" ht="246.5" x14ac:dyDescent="0.35">
      <c r="A1165">
        <v>3087</v>
      </c>
      <c r="B1165" s="9" t="s">
        <v>3087</v>
      </c>
      <c r="C1165" s="3" t="s">
        <v>7197</v>
      </c>
      <c r="D1165" s="5">
        <v>20000</v>
      </c>
      <c r="E1165" s="7">
        <v>116</v>
      </c>
      <c r="F1165" t="s">
        <v>8220</v>
      </c>
      <c r="G1165" t="s">
        <v>8223</v>
      </c>
      <c r="H1165" t="s">
        <v>8245</v>
      </c>
      <c r="I1165" s="11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8301</v>
      </c>
      <c r="O1165" s="11">
        <v>1</v>
      </c>
      <c r="P1165">
        <v>58</v>
      </c>
      <c r="Q1165" s="14" t="s">
        <v>8315</v>
      </c>
      <c r="R1165" t="s">
        <v>8355</v>
      </c>
      <c r="S1165" s="17">
        <v>42665.150347222225</v>
      </c>
      <c r="T1165" s="17">
        <v>42725.192013888889</v>
      </c>
    </row>
    <row r="1166" spans="1:20" ht="188.5" x14ac:dyDescent="0.35">
      <c r="A1166">
        <v>3088</v>
      </c>
      <c r="B1166" s="9" t="s">
        <v>3088</v>
      </c>
      <c r="C1166" s="3" t="s">
        <v>7198</v>
      </c>
      <c r="D1166" s="5">
        <v>65000</v>
      </c>
      <c r="E1166" s="7">
        <v>116</v>
      </c>
      <c r="F1166" t="s">
        <v>8220</v>
      </c>
      <c r="G1166" t="s">
        <v>8223</v>
      </c>
      <c r="H1166" t="s">
        <v>8245</v>
      </c>
      <c r="I1166" s="11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8301</v>
      </c>
      <c r="O1166" s="11">
        <v>0</v>
      </c>
      <c r="P1166">
        <v>38.67</v>
      </c>
      <c r="Q1166" s="14" t="s">
        <v>8315</v>
      </c>
      <c r="R1166" t="s">
        <v>8355</v>
      </c>
      <c r="S1166" s="17">
        <v>41981.57230324074</v>
      </c>
      <c r="T1166" s="17">
        <v>42012.570138888885</v>
      </c>
    </row>
    <row r="1167" spans="1:20" ht="217.5" x14ac:dyDescent="0.35">
      <c r="A1167">
        <v>3089</v>
      </c>
      <c r="B1167" s="9" t="s">
        <v>3089</v>
      </c>
      <c r="C1167" s="3" t="s">
        <v>7199</v>
      </c>
      <c r="D1167" s="5">
        <v>25000</v>
      </c>
      <c r="E1167" s="7">
        <v>115</v>
      </c>
      <c r="F1167" t="s">
        <v>8220</v>
      </c>
      <c r="G1167" t="s">
        <v>8223</v>
      </c>
      <c r="H1167" t="s">
        <v>8245</v>
      </c>
      <c r="I1167" s="11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8301</v>
      </c>
      <c r="O1167" s="11">
        <v>0</v>
      </c>
      <c r="P1167">
        <v>2.56</v>
      </c>
      <c r="Q1167" s="14" t="s">
        <v>8315</v>
      </c>
      <c r="R1167" t="s">
        <v>8355</v>
      </c>
      <c r="S1167" s="17">
        <v>42528.542627314819</v>
      </c>
      <c r="T1167" s="17">
        <v>42560.082638888889</v>
      </c>
    </row>
    <row r="1168" spans="1:20" ht="275.5" x14ac:dyDescent="0.35">
      <c r="A1168">
        <v>3090</v>
      </c>
      <c r="B1168" s="9" t="s">
        <v>3090</v>
      </c>
      <c r="C1168" s="3" t="s">
        <v>7200</v>
      </c>
      <c r="D1168" s="5">
        <v>225000</v>
      </c>
      <c r="E1168" s="7">
        <v>115</v>
      </c>
      <c r="F1168" t="s">
        <v>8220</v>
      </c>
      <c r="G1168" t="s">
        <v>8223</v>
      </c>
      <c r="H1168" t="s">
        <v>8245</v>
      </c>
      <c r="I1168" s="11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8301</v>
      </c>
      <c r="O1168" s="11">
        <v>0</v>
      </c>
      <c r="P1168">
        <v>12.78</v>
      </c>
      <c r="Q1168" s="14" t="s">
        <v>8315</v>
      </c>
      <c r="R1168" t="s">
        <v>8355</v>
      </c>
      <c r="S1168" s="17">
        <v>42065.818807870368</v>
      </c>
      <c r="T1168" s="17">
        <v>42125.777141203704</v>
      </c>
    </row>
    <row r="1169" spans="1:20" ht="246.5" x14ac:dyDescent="0.35">
      <c r="A1169">
        <v>3091</v>
      </c>
      <c r="B1169" s="9" t="s">
        <v>3091</v>
      </c>
      <c r="C1169" s="3" t="s">
        <v>7201</v>
      </c>
      <c r="D1169" s="5">
        <v>5000</v>
      </c>
      <c r="E1169" s="7">
        <v>115</v>
      </c>
      <c r="F1169" t="s">
        <v>8220</v>
      </c>
      <c r="G1169" t="s">
        <v>8223</v>
      </c>
      <c r="H1169" t="s">
        <v>8245</v>
      </c>
      <c r="I1169" s="11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8301</v>
      </c>
      <c r="O1169" s="11">
        <v>2</v>
      </c>
      <c r="P1169">
        <v>12.78</v>
      </c>
      <c r="Q1169" s="14" t="s">
        <v>8315</v>
      </c>
      <c r="R1169" t="s">
        <v>8355</v>
      </c>
      <c r="S1169" s="17">
        <v>42566.948414351849</v>
      </c>
      <c r="T1169" s="17">
        <v>42596.948414351849</v>
      </c>
    </row>
    <row r="1170" spans="1:20" ht="246.5" x14ac:dyDescent="0.35">
      <c r="A1170">
        <v>3092</v>
      </c>
      <c r="B1170" s="9" t="s">
        <v>3092</v>
      </c>
      <c r="C1170" s="3" t="s">
        <v>7202</v>
      </c>
      <c r="D1170" s="5">
        <v>100000</v>
      </c>
      <c r="E1170" s="7">
        <v>115</v>
      </c>
      <c r="F1170" t="s">
        <v>8220</v>
      </c>
      <c r="G1170" t="s">
        <v>8223</v>
      </c>
      <c r="H1170" t="s">
        <v>8245</v>
      </c>
      <c r="I1170" s="11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8301</v>
      </c>
      <c r="O1170" s="11">
        <v>0</v>
      </c>
      <c r="P1170">
        <v>5.48</v>
      </c>
      <c r="Q1170" s="14" t="s">
        <v>8315</v>
      </c>
      <c r="R1170" t="s">
        <v>8355</v>
      </c>
      <c r="S1170" s="17">
        <v>42255.619351851856</v>
      </c>
      <c r="T1170" s="17">
        <v>42292.916666666672</v>
      </c>
    </row>
    <row r="1171" spans="1:20" ht="275.5" x14ac:dyDescent="0.35">
      <c r="A1171">
        <v>3093</v>
      </c>
      <c r="B1171" s="9" t="s">
        <v>3093</v>
      </c>
      <c r="C1171" s="3" t="s">
        <v>7203</v>
      </c>
      <c r="D1171" s="5">
        <v>4000</v>
      </c>
      <c r="E1171" s="7">
        <v>114</v>
      </c>
      <c r="F1171" t="s">
        <v>8220</v>
      </c>
      <c r="G1171" t="s">
        <v>8228</v>
      </c>
      <c r="H1171" t="s">
        <v>8250</v>
      </c>
      <c r="I1171" s="1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8301</v>
      </c>
      <c r="O1171" s="11">
        <v>3</v>
      </c>
      <c r="P1171">
        <v>6.71</v>
      </c>
      <c r="Q1171" s="14" t="s">
        <v>8315</v>
      </c>
      <c r="R1171" t="s">
        <v>8355</v>
      </c>
      <c r="S1171" s="17">
        <v>41760.909039351849</v>
      </c>
      <c r="T1171" s="17">
        <v>41791.165972222225</v>
      </c>
    </row>
    <row r="1172" spans="1:20" ht="188.5" x14ac:dyDescent="0.35">
      <c r="A1172">
        <v>3094</v>
      </c>
      <c r="B1172" s="9" t="s">
        <v>3094</v>
      </c>
      <c r="C1172" s="3" t="s">
        <v>7204</v>
      </c>
      <c r="D1172" s="5">
        <v>100000</v>
      </c>
      <c r="E1172" s="7">
        <v>113</v>
      </c>
      <c r="F1172" t="s">
        <v>8220</v>
      </c>
      <c r="G1172" t="s">
        <v>8223</v>
      </c>
      <c r="H1172" t="s">
        <v>8245</v>
      </c>
      <c r="I1172" s="11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8301</v>
      </c>
      <c r="O1172" s="11">
        <v>0</v>
      </c>
      <c r="P1172">
        <v>113</v>
      </c>
      <c r="Q1172" s="14" t="s">
        <v>8315</v>
      </c>
      <c r="R1172" t="s">
        <v>8355</v>
      </c>
      <c r="S1172" s="17">
        <v>42207.795787037037</v>
      </c>
      <c r="T1172" s="17">
        <v>42267.795787037037</v>
      </c>
    </row>
    <row r="1173" spans="1:20" ht="246.5" x14ac:dyDescent="0.35">
      <c r="A1173">
        <v>3095</v>
      </c>
      <c r="B1173" s="9" t="s">
        <v>3095</v>
      </c>
      <c r="C1173" s="3" t="s">
        <v>7205</v>
      </c>
      <c r="D1173" s="5">
        <v>14920</v>
      </c>
      <c r="E1173" s="7">
        <v>110</v>
      </c>
      <c r="F1173" t="s">
        <v>8220</v>
      </c>
      <c r="G1173" t="s">
        <v>8223</v>
      </c>
      <c r="H1173" t="s">
        <v>8245</v>
      </c>
      <c r="I1173" s="11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8301</v>
      </c>
      <c r="O1173" s="11">
        <v>1</v>
      </c>
      <c r="P1173">
        <v>110</v>
      </c>
      <c r="Q1173" s="14" t="s">
        <v>8315</v>
      </c>
      <c r="R1173" t="s">
        <v>8355</v>
      </c>
      <c r="S1173" s="17">
        <v>42523.025231481486</v>
      </c>
      <c r="T1173" s="17">
        <v>42583.025231481486</v>
      </c>
    </row>
    <row r="1174" spans="1:20" ht="232" x14ac:dyDescent="0.35">
      <c r="A1174">
        <v>3096</v>
      </c>
      <c r="B1174" s="9" t="s">
        <v>3096</v>
      </c>
      <c r="C1174" s="3" t="s">
        <v>7206</v>
      </c>
      <c r="D1174" s="5">
        <v>20000</v>
      </c>
      <c r="E1174" s="7">
        <v>110</v>
      </c>
      <c r="F1174" t="s">
        <v>8220</v>
      </c>
      <c r="G1174" t="s">
        <v>8223</v>
      </c>
      <c r="H1174" t="s">
        <v>8245</v>
      </c>
      <c r="I1174" s="11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8301</v>
      </c>
      <c r="O1174" s="11">
        <v>1</v>
      </c>
      <c r="P1174">
        <v>7.86</v>
      </c>
      <c r="Q1174" s="14" t="s">
        <v>8315</v>
      </c>
      <c r="R1174" t="s">
        <v>8355</v>
      </c>
      <c r="S1174" s="17">
        <v>42114.825532407413</v>
      </c>
      <c r="T1174" s="17">
        <v>42144.825532407413</v>
      </c>
    </row>
    <row r="1175" spans="1:20" ht="290" x14ac:dyDescent="0.35">
      <c r="A1175">
        <v>3097</v>
      </c>
      <c r="B1175" s="9" t="s">
        <v>3097</v>
      </c>
      <c r="C1175" s="3" t="s">
        <v>7207</v>
      </c>
      <c r="D1175" s="5">
        <v>10000</v>
      </c>
      <c r="E1175" s="7">
        <v>110</v>
      </c>
      <c r="F1175" t="s">
        <v>8220</v>
      </c>
      <c r="G1175" t="s">
        <v>8224</v>
      </c>
      <c r="H1175" t="s">
        <v>8246</v>
      </c>
      <c r="I1175" s="11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8301</v>
      </c>
      <c r="O1175" s="11">
        <v>1</v>
      </c>
      <c r="P1175">
        <v>2.62</v>
      </c>
      <c r="Q1175" s="14" t="s">
        <v>8315</v>
      </c>
      <c r="R1175" t="s">
        <v>8355</v>
      </c>
      <c r="S1175" s="17">
        <v>42629.503483796296</v>
      </c>
      <c r="T1175" s="17">
        <v>42650.583333333328</v>
      </c>
    </row>
    <row r="1176" spans="1:20" ht="246.5" x14ac:dyDescent="0.35">
      <c r="A1176">
        <v>3098</v>
      </c>
      <c r="B1176" s="9" t="s">
        <v>3098</v>
      </c>
      <c r="C1176" s="3" t="s">
        <v>7208</v>
      </c>
      <c r="D1176" s="5">
        <v>48725</v>
      </c>
      <c r="E1176" s="7">
        <v>110</v>
      </c>
      <c r="F1176" t="s">
        <v>8220</v>
      </c>
      <c r="G1176" t="s">
        <v>8223</v>
      </c>
      <c r="H1176" t="s">
        <v>8245</v>
      </c>
      <c r="I1176" s="11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8301</v>
      </c>
      <c r="O1176" s="11">
        <v>0</v>
      </c>
      <c r="P1176">
        <v>4.07</v>
      </c>
      <c r="Q1176" s="14" t="s">
        <v>8315</v>
      </c>
      <c r="R1176" t="s">
        <v>8355</v>
      </c>
      <c r="S1176" s="17">
        <v>42359.792233796295</v>
      </c>
      <c r="T1176" s="17">
        <v>42408.01180555555</v>
      </c>
    </row>
    <row r="1177" spans="1:20" ht="275.5" x14ac:dyDescent="0.35">
      <c r="A1177">
        <v>3099</v>
      </c>
      <c r="B1177" s="9" t="s">
        <v>3099</v>
      </c>
      <c r="C1177" s="3" t="s">
        <v>7209</v>
      </c>
      <c r="D1177" s="5">
        <v>2000</v>
      </c>
      <c r="E1177" s="7">
        <v>110</v>
      </c>
      <c r="F1177" t="s">
        <v>8220</v>
      </c>
      <c r="G1177" t="s">
        <v>8223</v>
      </c>
      <c r="H1177" t="s">
        <v>8245</v>
      </c>
      <c r="I1177" s="11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8301</v>
      </c>
      <c r="O1177" s="11">
        <v>6</v>
      </c>
      <c r="P1177">
        <v>22</v>
      </c>
      <c r="Q1177" s="14" t="s">
        <v>8315</v>
      </c>
      <c r="R1177" t="s">
        <v>8355</v>
      </c>
      <c r="S1177" s="17">
        <v>42382.189710648148</v>
      </c>
      <c r="T1177" s="17">
        <v>42412.189710648148</v>
      </c>
    </row>
    <row r="1178" spans="1:20" ht="261" x14ac:dyDescent="0.35">
      <c r="A1178">
        <v>3100</v>
      </c>
      <c r="B1178" s="9" t="s">
        <v>3100</v>
      </c>
      <c r="C1178" s="3" t="s">
        <v>7210</v>
      </c>
      <c r="D1178" s="5">
        <v>12000</v>
      </c>
      <c r="E1178" s="7">
        <v>110</v>
      </c>
      <c r="F1178" t="s">
        <v>8220</v>
      </c>
      <c r="G1178" t="s">
        <v>8223</v>
      </c>
      <c r="H1178" t="s">
        <v>8245</v>
      </c>
      <c r="I1178" s="11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8301</v>
      </c>
      <c r="O1178" s="11">
        <v>1</v>
      </c>
      <c r="P1178">
        <v>8.4600000000000009</v>
      </c>
      <c r="Q1178" s="14" t="s">
        <v>8315</v>
      </c>
      <c r="R1178" t="s">
        <v>8355</v>
      </c>
      <c r="S1178" s="17">
        <v>41902.622395833336</v>
      </c>
      <c r="T1178" s="17">
        <v>41932.622395833336</v>
      </c>
    </row>
    <row r="1179" spans="1:20" ht="275.5" x14ac:dyDescent="0.35">
      <c r="A1179">
        <v>3101</v>
      </c>
      <c r="B1179" s="9" t="s">
        <v>3101</v>
      </c>
      <c r="C1179" s="3" t="s">
        <v>7211</v>
      </c>
      <c r="D1179" s="5">
        <v>2500</v>
      </c>
      <c r="E1179" s="7">
        <v>110</v>
      </c>
      <c r="F1179" t="s">
        <v>8220</v>
      </c>
      <c r="G1179" t="s">
        <v>8229</v>
      </c>
      <c r="H1179" t="s">
        <v>8248</v>
      </c>
      <c r="I1179" s="11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8301</v>
      </c>
      <c r="O1179" s="11">
        <v>4</v>
      </c>
      <c r="P1179">
        <v>9.17</v>
      </c>
      <c r="Q1179" s="14" t="s">
        <v>8315</v>
      </c>
      <c r="R1179" t="s">
        <v>8355</v>
      </c>
      <c r="S1179" s="17">
        <v>42171.383530092593</v>
      </c>
      <c r="T1179" s="17">
        <v>42201.330555555556</v>
      </c>
    </row>
    <row r="1180" spans="1:20" ht="275.5" x14ac:dyDescent="0.35">
      <c r="A1180">
        <v>3102</v>
      </c>
      <c r="B1180" s="9" t="s">
        <v>3102</v>
      </c>
      <c r="C1180" s="3" t="s">
        <v>7212</v>
      </c>
      <c r="D1180" s="5">
        <v>16000</v>
      </c>
      <c r="E1180" s="7">
        <v>109</v>
      </c>
      <c r="F1180" t="s">
        <v>8220</v>
      </c>
      <c r="G1180" t="s">
        <v>8224</v>
      </c>
      <c r="H1180" t="s">
        <v>8246</v>
      </c>
      <c r="I1180" s="11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8301</v>
      </c>
      <c r="O1180" s="11">
        <v>1</v>
      </c>
      <c r="P1180">
        <v>1.21</v>
      </c>
      <c r="Q1180" s="14" t="s">
        <v>8315</v>
      </c>
      <c r="R1180" t="s">
        <v>8355</v>
      </c>
      <c r="S1180" s="17">
        <v>42555.340486111112</v>
      </c>
      <c r="T1180" s="17">
        <v>42605.340486111112</v>
      </c>
    </row>
    <row r="1181" spans="1:20" ht="145" x14ac:dyDescent="0.35">
      <c r="A1181">
        <v>3103</v>
      </c>
      <c r="B1181" s="9" t="s">
        <v>3103</v>
      </c>
      <c r="C1181" s="3" t="s">
        <v>7213</v>
      </c>
      <c r="D1181" s="5">
        <v>4100</v>
      </c>
      <c r="E1181" s="7">
        <v>108</v>
      </c>
      <c r="F1181" t="s">
        <v>8220</v>
      </c>
      <c r="G1181" t="s">
        <v>8223</v>
      </c>
      <c r="H1181" t="s">
        <v>8245</v>
      </c>
      <c r="I1181" s="1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8301</v>
      </c>
      <c r="O1181" s="11">
        <v>3</v>
      </c>
      <c r="P1181">
        <v>54</v>
      </c>
      <c r="Q1181" s="14" t="s">
        <v>8315</v>
      </c>
      <c r="R1181" t="s">
        <v>8355</v>
      </c>
      <c r="S1181" s="17">
        <v>42107.156319444446</v>
      </c>
      <c r="T1181" s="17">
        <v>42167.156319444446</v>
      </c>
    </row>
    <row r="1182" spans="1:20" ht="261" x14ac:dyDescent="0.35">
      <c r="A1182">
        <v>3104</v>
      </c>
      <c r="B1182" s="9" t="s">
        <v>3104</v>
      </c>
      <c r="C1182" s="3" t="s">
        <v>7214</v>
      </c>
      <c r="D1182" s="5">
        <v>4000</v>
      </c>
      <c r="E1182" s="7">
        <v>108</v>
      </c>
      <c r="F1182" t="s">
        <v>8220</v>
      </c>
      <c r="G1182" t="s">
        <v>8225</v>
      </c>
      <c r="H1182" t="s">
        <v>8247</v>
      </c>
      <c r="I1182" s="11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8301</v>
      </c>
      <c r="O1182" s="11">
        <v>3</v>
      </c>
      <c r="P1182">
        <v>21.6</v>
      </c>
      <c r="Q1182" s="14" t="s">
        <v>8315</v>
      </c>
      <c r="R1182" t="s">
        <v>8355</v>
      </c>
      <c r="S1182" s="17">
        <v>42006.908692129626</v>
      </c>
      <c r="T1182" s="17">
        <v>42038.083333333328</v>
      </c>
    </row>
    <row r="1183" spans="1:20" ht="246.5" x14ac:dyDescent="0.35">
      <c r="A1183">
        <v>3105</v>
      </c>
      <c r="B1183" s="9" t="s">
        <v>3105</v>
      </c>
      <c r="C1183" s="3" t="s">
        <v>7215</v>
      </c>
      <c r="D1183" s="5">
        <v>5845</v>
      </c>
      <c r="E1183" s="7">
        <v>107</v>
      </c>
      <c r="F1183" t="s">
        <v>8220</v>
      </c>
      <c r="G1183" t="s">
        <v>8223</v>
      </c>
      <c r="H1183" t="s">
        <v>8245</v>
      </c>
      <c r="I1183" s="11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8301</v>
      </c>
      <c r="O1183" s="11">
        <v>2</v>
      </c>
      <c r="P1183">
        <v>3.45</v>
      </c>
      <c r="Q1183" s="14" t="s">
        <v>8315</v>
      </c>
      <c r="R1183" t="s">
        <v>8355</v>
      </c>
      <c r="S1183" s="17">
        <v>41876.718935185185</v>
      </c>
      <c r="T1183" s="17">
        <v>41931.208333333336</v>
      </c>
    </row>
    <row r="1184" spans="1:20" ht="275.5" x14ac:dyDescent="0.35">
      <c r="A1184">
        <v>3106</v>
      </c>
      <c r="B1184" s="9" t="s">
        <v>3106</v>
      </c>
      <c r="C1184" s="3" t="s">
        <v>7216</v>
      </c>
      <c r="D1184" s="5">
        <v>1000</v>
      </c>
      <c r="E1184" s="7">
        <v>106</v>
      </c>
      <c r="F1184" t="s">
        <v>8220</v>
      </c>
      <c r="G1184" t="s">
        <v>8224</v>
      </c>
      <c r="H1184" t="s">
        <v>8246</v>
      </c>
      <c r="I1184" s="11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8301</v>
      </c>
      <c r="O1184" s="11">
        <v>11</v>
      </c>
      <c r="P1184">
        <v>26.5</v>
      </c>
      <c r="Q1184" s="14" t="s">
        <v>8315</v>
      </c>
      <c r="R1184" t="s">
        <v>8355</v>
      </c>
      <c r="S1184" s="17">
        <v>42241.429120370376</v>
      </c>
      <c r="T1184" s="17">
        <v>42263.916666666672</v>
      </c>
    </row>
    <row r="1185" spans="1:20" ht="275.5" x14ac:dyDescent="0.35">
      <c r="A1185">
        <v>3107</v>
      </c>
      <c r="B1185" s="9" t="s">
        <v>3107</v>
      </c>
      <c r="C1185" s="3" t="s">
        <v>7217</v>
      </c>
      <c r="D1185" s="5">
        <v>40000</v>
      </c>
      <c r="E1185" s="7">
        <v>106</v>
      </c>
      <c r="F1185" t="s">
        <v>8220</v>
      </c>
      <c r="G1185" t="s">
        <v>8223</v>
      </c>
      <c r="H1185" t="s">
        <v>8245</v>
      </c>
      <c r="I1185" s="11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8301</v>
      </c>
      <c r="O1185" s="11">
        <v>0</v>
      </c>
      <c r="P1185">
        <v>3.66</v>
      </c>
      <c r="Q1185" s="14" t="s">
        <v>8315</v>
      </c>
      <c r="R1185" t="s">
        <v>8355</v>
      </c>
      <c r="S1185" s="17">
        <v>42128.814247685179</v>
      </c>
      <c r="T1185" s="17">
        <v>42135.814247685179</v>
      </c>
    </row>
    <row r="1186" spans="1:20" ht="87" x14ac:dyDescent="0.35">
      <c r="A1186">
        <v>3108</v>
      </c>
      <c r="B1186" s="9" t="s">
        <v>3108</v>
      </c>
      <c r="C1186" s="3" t="s">
        <v>7218</v>
      </c>
      <c r="D1186" s="5">
        <v>50000</v>
      </c>
      <c r="E1186" s="7">
        <v>106</v>
      </c>
      <c r="F1186" t="s">
        <v>8220</v>
      </c>
      <c r="G1186" t="s">
        <v>8223</v>
      </c>
      <c r="H1186" t="s">
        <v>8245</v>
      </c>
      <c r="I1186" s="11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8301</v>
      </c>
      <c r="O1186" s="11">
        <v>0</v>
      </c>
      <c r="P1186">
        <v>53</v>
      </c>
      <c r="Q1186" s="14" t="s">
        <v>8315</v>
      </c>
      <c r="R1186" t="s">
        <v>8355</v>
      </c>
      <c r="S1186" s="17">
        <v>42062.680486111116</v>
      </c>
      <c r="T1186" s="17">
        <v>42122.638819444444</v>
      </c>
    </row>
    <row r="1187" spans="1:20" ht="275.5" x14ac:dyDescent="0.35">
      <c r="A1187">
        <v>3109</v>
      </c>
      <c r="B1187" s="9" t="s">
        <v>3109</v>
      </c>
      <c r="C1187" s="3" t="s">
        <v>7219</v>
      </c>
      <c r="D1187" s="5">
        <v>26500</v>
      </c>
      <c r="E1187" s="7">
        <v>106</v>
      </c>
      <c r="F1187" t="s">
        <v>8220</v>
      </c>
      <c r="G1187" t="s">
        <v>8223</v>
      </c>
      <c r="H1187" t="s">
        <v>8245</v>
      </c>
      <c r="I1187" s="11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8301</v>
      </c>
      <c r="O1187" s="11">
        <v>0</v>
      </c>
      <c r="P1187">
        <v>0.93</v>
      </c>
      <c r="Q1187" s="14" t="s">
        <v>8315</v>
      </c>
      <c r="R1187" t="s">
        <v>8355</v>
      </c>
      <c r="S1187" s="17">
        <v>41844.125115740739</v>
      </c>
      <c r="T1187" s="17">
        <v>41879.125115740739</v>
      </c>
    </row>
    <row r="1188" spans="1:20" ht="203" x14ac:dyDescent="0.35">
      <c r="A1188">
        <v>3110</v>
      </c>
      <c r="B1188" s="9" t="s">
        <v>3110</v>
      </c>
      <c r="C1188" s="3" t="s">
        <v>7220</v>
      </c>
      <c r="D1188" s="5">
        <v>25000</v>
      </c>
      <c r="E1188" s="7">
        <v>106</v>
      </c>
      <c r="F1188" t="s">
        <v>8220</v>
      </c>
      <c r="G1188" t="s">
        <v>8223</v>
      </c>
      <c r="H1188" t="s">
        <v>8245</v>
      </c>
      <c r="I1188" s="11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8301</v>
      </c>
      <c r="O1188" s="11">
        <v>0</v>
      </c>
      <c r="P1188">
        <v>106</v>
      </c>
      <c r="Q1188" s="14" t="s">
        <v>8315</v>
      </c>
      <c r="R1188" t="s">
        <v>8355</v>
      </c>
      <c r="S1188" s="17">
        <v>42745.031469907408</v>
      </c>
      <c r="T1188" s="17">
        <v>42785.031469907408</v>
      </c>
    </row>
    <row r="1189" spans="1:20" ht="188.5" x14ac:dyDescent="0.35">
      <c r="A1189">
        <v>3111</v>
      </c>
      <c r="B1189" s="9" t="s">
        <v>3111</v>
      </c>
      <c r="C1189" s="3" t="s">
        <v>7221</v>
      </c>
      <c r="D1189" s="5">
        <v>20000</v>
      </c>
      <c r="E1189" s="7">
        <v>106</v>
      </c>
      <c r="F1189" t="s">
        <v>8220</v>
      </c>
      <c r="G1189" t="s">
        <v>8223</v>
      </c>
      <c r="H1189" t="s">
        <v>8245</v>
      </c>
      <c r="I1189" s="11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8301</v>
      </c>
      <c r="O1189" s="11">
        <v>1</v>
      </c>
      <c r="P1189">
        <v>1.39</v>
      </c>
      <c r="Q1189" s="14" t="s">
        <v>8315</v>
      </c>
      <c r="R1189" t="s">
        <v>8355</v>
      </c>
      <c r="S1189" s="17">
        <v>41885.595138888886</v>
      </c>
      <c r="T1189" s="17">
        <v>41916.595138888886</v>
      </c>
    </row>
    <row r="1190" spans="1:20" ht="261" x14ac:dyDescent="0.35">
      <c r="A1190">
        <v>3112</v>
      </c>
      <c r="B1190" s="9" t="s">
        <v>3112</v>
      </c>
      <c r="C1190" s="3" t="s">
        <v>7222</v>
      </c>
      <c r="D1190" s="5">
        <v>11000</v>
      </c>
      <c r="E1190" s="7">
        <v>105</v>
      </c>
      <c r="F1190" t="s">
        <v>8220</v>
      </c>
      <c r="G1190" t="s">
        <v>8223</v>
      </c>
      <c r="H1190" t="s">
        <v>8245</v>
      </c>
      <c r="I1190" s="11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8301</v>
      </c>
      <c r="O1190" s="11">
        <v>1</v>
      </c>
      <c r="P1190">
        <v>11.67</v>
      </c>
      <c r="Q1190" s="14" t="s">
        <v>8315</v>
      </c>
      <c r="R1190" t="s">
        <v>8355</v>
      </c>
      <c r="S1190" s="17">
        <v>42615.121921296297</v>
      </c>
      <c r="T1190" s="17">
        <v>42675.121921296297</v>
      </c>
    </row>
    <row r="1191" spans="1:20" ht="217.5" x14ac:dyDescent="0.35">
      <c r="A1191">
        <v>3113</v>
      </c>
      <c r="B1191" s="9" t="s">
        <v>3113</v>
      </c>
      <c r="C1191" s="3" t="s">
        <v>7223</v>
      </c>
      <c r="D1191" s="5">
        <v>109225</v>
      </c>
      <c r="E1191" s="7">
        <v>105</v>
      </c>
      <c r="F1191" t="s">
        <v>8220</v>
      </c>
      <c r="G1191" t="s">
        <v>8223</v>
      </c>
      <c r="H1191" t="s">
        <v>8245</v>
      </c>
      <c r="I1191" s="1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8301</v>
      </c>
      <c r="O1191" s="11">
        <v>0</v>
      </c>
      <c r="P1191">
        <v>2.84</v>
      </c>
      <c r="Q1191" s="14" t="s">
        <v>8315</v>
      </c>
      <c r="R1191" t="s">
        <v>8355</v>
      </c>
      <c r="S1191" s="17">
        <v>42081.731273148151</v>
      </c>
      <c r="T1191" s="17">
        <v>42111.731273148151</v>
      </c>
    </row>
    <row r="1192" spans="1:20" ht="275.5" x14ac:dyDescent="0.35">
      <c r="A1192">
        <v>3114</v>
      </c>
      <c r="B1192" s="9" t="s">
        <v>3114</v>
      </c>
      <c r="C1192" s="3" t="s">
        <v>7224</v>
      </c>
      <c r="D1192" s="5">
        <v>75000</v>
      </c>
      <c r="E1192" s="7">
        <v>105</v>
      </c>
      <c r="F1192" t="s">
        <v>8220</v>
      </c>
      <c r="G1192" t="s">
        <v>8223</v>
      </c>
      <c r="H1192" t="s">
        <v>8245</v>
      </c>
      <c r="I1192" s="11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8301</v>
      </c>
      <c r="O1192" s="11">
        <v>0</v>
      </c>
      <c r="P1192">
        <v>0</v>
      </c>
      <c r="Q1192" s="14" t="s">
        <v>8315</v>
      </c>
      <c r="R1192" t="s">
        <v>8355</v>
      </c>
      <c r="S1192" s="17">
        <v>41843.632523148146</v>
      </c>
      <c r="T1192" s="17">
        <v>41903.632523148146</v>
      </c>
    </row>
    <row r="1193" spans="1:20" ht="261" x14ac:dyDescent="0.35">
      <c r="A1193">
        <v>3115</v>
      </c>
      <c r="B1193" s="9" t="s">
        <v>3115</v>
      </c>
      <c r="C1193" s="3" t="s">
        <v>7225</v>
      </c>
      <c r="D1193" s="5">
        <v>10000</v>
      </c>
      <c r="E1193" s="7">
        <v>105</v>
      </c>
      <c r="F1193" t="s">
        <v>8220</v>
      </c>
      <c r="G1193" t="s">
        <v>8234</v>
      </c>
      <c r="H1193" t="s">
        <v>8254</v>
      </c>
      <c r="I1193" s="11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8301</v>
      </c>
      <c r="O1193" s="11">
        <v>1</v>
      </c>
      <c r="P1193">
        <v>105</v>
      </c>
      <c r="Q1193" s="14" t="s">
        <v>8315</v>
      </c>
      <c r="R1193" t="s">
        <v>8355</v>
      </c>
      <c r="S1193" s="17">
        <v>42496.447071759263</v>
      </c>
      <c r="T1193" s="17">
        <v>42526.447071759263</v>
      </c>
    </row>
    <row r="1194" spans="1:20" ht="217.5" x14ac:dyDescent="0.35">
      <c r="A1194">
        <v>3116</v>
      </c>
      <c r="B1194" s="9" t="s">
        <v>3116</v>
      </c>
      <c r="C1194" s="3" t="s">
        <v>7226</v>
      </c>
      <c r="D1194" s="5">
        <v>750</v>
      </c>
      <c r="E1194" s="7">
        <v>105</v>
      </c>
      <c r="F1194" t="s">
        <v>8220</v>
      </c>
      <c r="G1194" t="s">
        <v>8223</v>
      </c>
      <c r="H1194" t="s">
        <v>8245</v>
      </c>
      <c r="I1194" s="11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8301</v>
      </c>
      <c r="O1194" s="11">
        <v>14</v>
      </c>
      <c r="P1194">
        <v>10.5</v>
      </c>
      <c r="Q1194" s="14" t="s">
        <v>8315</v>
      </c>
      <c r="R1194" t="s">
        <v>8355</v>
      </c>
      <c r="S1194" s="17">
        <v>42081.515335648146</v>
      </c>
      <c r="T1194" s="17">
        <v>42095.515335648146</v>
      </c>
    </row>
    <row r="1195" spans="1:20" ht="232" x14ac:dyDescent="0.35">
      <c r="A1195">
        <v>3117</v>
      </c>
      <c r="B1195" s="9" t="s">
        <v>3117</v>
      </c>
      <c r="C1195" s="3" t="s">
        <v>7227</v>
      </c>
      <c r="D1195" s="5">
        <v>1000</v>
      </c>
      <c r="E1195" s="7">
        <v>105</v>
      </c>
      <c r="F1195" t="s">
        <v>8220</v>
      </c>
      <c r="G1195" t="s">
        <v>8224</v>
      </c>
      <c r="H1195" t="s">
        <v>8246</v>
      </c>
      <c r="I1195" s="11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8301</v>
      </c>
      <c r="O1195" s="11">
        <v>11</v>
      </c>
      <c r="P1195">
        <v>105</v>
      </c>
      <c r="Q1195" s="14" t="s">
        <v>8315</v>
      </c>
      <c r="R1195" t="s">
        <v>8355</v>
      </c>
      <c r="S1195" s="17">
        <v>42509.374537037031</v>
      </c>
      <c r="T1195" s="17">
        <v>42517.55</v>
      </c>
    </row>
    <row r="1196" spans="1:20" ht="130.5" x14ac:dyDescent="0.35">
      <c r="A1196">
        <v>3118</v>
      </c>
      <c r="B1196" s="9" t="s">
        <v>3118</v>
      </c>
      <c r="C1196" s="3" t="s">
        <v>7228</v>
      </c>
      <c r="D1196" s="5">
        <v>500000</v>
      </c>
      <c r="E1196" s="7">
        <v>104</v>
      </c>
      <c r="F1196" t="s">
        <v>8220</v>
      </c>
      <c r="G1196" t="s">
        <v>8234</v>
      </c>
      <c r="H1196" t="s">
        <v>8254</v>
      </c>
      <c r="I1196" s="11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8301</v>
      </c>
      <c r="O1196" s="11">
        <v>0</v>
      </c>
      <c r="P1196">
        <v>52</v>
      </c>
      <c r="Q1196" s="14" t="s">
        <v>8315</v>
      </c>
      <c r="R1196" t="s">
        <v>8355</v>
      </c>
      <c r="S1196" s="17">
        <v>42534.649571759262</v>
      </c>
      <c r="T1196" s="17">
        <v>42553.649571759262</v>
      </c>
    </row>
    <row r="1197" spans="1:20" ht="261" x14ac:dyDescent="0.35">
      <c r="A1197">
        <v>3119</v>
      </c>
      <c r="B1197" s="9" t="s">
        <v>3119</v>
      </c>
      <c r="C1197" s="3" t="s">
        <v>7229</v>
      </c>
      <c r="D1197" s="5">
        <v>10000</v>
      </c>
      <c r="E1197" s="7">
        <v>102</v>
      </c>
      <c r="F1197" t="s">
        <v>8220</v>
      </c>
      <c r="G1197" t="s">
        <v>8223</v>
      </c>
      <c r="H1197" t="s">
        <v>8245</v>
      </c>
      <c r="I1197" s="11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8301</v>
      </c>
      <c r="O1197" s="11">
        <v>1</v>
      </c>
      <c r="P1197">
        <v>102</v>
      </c>
      <c r="Q1197" s="14" t="s">
        <v>8315</v>
      </c>
      <c r="R1197" t="s">
        <v>8355</v>
      </c>
      <c r="S1197" s="17">
        <v>42060.04550925926</v>
      </c>
      <c r="T1197" s="17">
        <v>42090.003842592589</v>
      </c>
    </row>
    <row r="1198" spans="1:20" ht="203" x14ac:dyDescent="0.35">
      <c r="A1198">
        <v>3120</v>
      </c>
      <c r="B1198" s="9" t="s">
        <v>3120</v>
      </c>
      <c r="C1198" s="3" t="s">
        <v>7230</v>
      </c>
      <c r="D1198" s="5">
        <v>1300000</v>
      </c>
      <c r="E1198" s="7">
        <v>102</v>
      </c>
      <c r="F1198" t="s">
        <v>8220</v>
      </c>
      <c r="G1198" t="s">
        <v>8232</v>
      </c>
      <c r="H1198" t="s">
        <v>8248</v>
      </c>
      <c r="I1198" s="11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8301</v>
      </c>
      <c r="O1198" s="11">
        <v>0</v>
      </c>
      <c r="P1198">
        <v>10.199999999999999</v>
      </c>
      <c r="Q1198" s="14" t="s">
        <v>8315</v>
      </c>
      <c r="R1198" t="s">
        <v>8355</v>
      </c>
      <c r="S1198" s="17">
        <v>42435.942083333335</v>
      </c>
      <c r="T1198" s="17">
        <v>42495.900416666671</v>
      </c>
    </row>
    <row r="1199" spans="1:20" ht="261" x14ac:dyDescent="0.35">
      <c r="A1199">
        <v>3188</v>
      </c>
      <c r="B1199" s="9" t="s">
        <v>3188</v>
      </c>
      <c r="C1199" s="3" t="s">
        <v>7298</v>
      </c>
      <c r="D1199" s="5">
        <v>200</v>
      </c>
      <c r="E1199" s="7">
        <v>77</v>
      </c>
      <c r="F1199" t="s">
        <v>8220</v>
      </c>
      <c r="G1199" t="s">
        <v>8224</v>
      </c>
      <c r="H1199" t="s">
        <v>8246</v>
      </c>
      <c r="I1199" s="11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8303</v>
      </c>
      <c r="O1199" s="11">
        <v>39</v>
      </c>
      <c r="P1199">
        <v>8.56</v>
      </c>
      <c r="Q1199" s="14" t="s">
        <v>8315</v>
      </c>
      <c r="R1199" t="s">
        <v>8357</v>
      </c>
      <c r="S1199" s="17">
        <v>42144.415532407409</v>
      </c>
      <c r="T1199" s="17">
        <v>42165.415532407409</v>
      </c>
    </row>
    <row r="1200" spans="1:20" ht="261" x14ac:dyDescent="0.35">
      <c r="A1200">
        <v>3189</v>
      </c>
      <c r="B1200" s="9" t="s">
        <v>3189</v>
      </c>
      <c r="C1200" s="3" t="s">
        <v>7299</v>
      </c>
      <c r="D1200" s="5">
        <v>55000</v>
      </c>
      <c r="E1200" s="7">
        <v>76</v>
      </c>
      <c r="F1200" t="s">
        <v>8220</v>
      </c>
      <c r="G1200" t="s">
        <v>8234</v>
      </c>
      <c r="H1200" t="s">
        <v>8254</v>
      </c>
      <c r="I1200" s="11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8303</v>
      </c>
      <c r="O1200" s="11">
        <v>0</v>
      </c>
      <c r="P1200">
        <v>4</v>
      </c>
      <c r="Q1200" s="14" t="s">
        <v>8315</v>
      </c>
      <c r="R1200" t="s">
        <v>8357</v>
      </c>
      <c r="S1200" s="17">
        <v>42118.346435185187</v>
      </c>
      <c r="T1200" s="17">
        <v>42148.346435185187</v>
      </c>
    </row>
    <row r="1201" spans="1:20" ht="203" x14ac:dyDescent="0.35">
      <c r="A1201">
        <v>3190</v>
      </c>
      <c r="B1201" s="9" t="s">
        <v>3190</v>
      </c>
      <c r="C1201" s="3" t="s">
        <v>7300</v>
      </c>
      <c r="D1201" s="5">
        <v>4000</v>
      </c>
      <c r="E1201" s="7">
        <v>76</v>
      </c>
      <c r="F1201" t="s">
        <v>8220</v>
      </c>
      <c r="G1201" t="s">
        <v>8228</v>
      </c>
      <c r="H1201" t="s">
        <v>8250</v>
      </c>
      <c r="I1201" s="1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8303</v>
      </c>
      <c r="O1201" s="11">
        <v>2</v>
      </c>
      <c r="P1201">
        <v>0</v>
      </c>
      <c r="Q1201" s="14" t="s">
        <v>8315</v>
      </c>
      <c r="R1201" t="s">
        <v>8357</v>
      </c>
      <c r="S1201" s="17">
        <v>42683.151331018518</v>
      </c>
      <c r="T1201" s="17">
        <v>42713.192997685182</v>
      </c>
    </row>
    <row r="1202" spans="1:20" ht="261" x14ac:dyDescent="0.35">
      <c r="A1202">
        <v>3191</v>
      </c>
      <c r="B1202" s="9" t="s">
        <v>3191</v>
      </c>
      <c r="C1202" s="3" t="s">
        <v>7301</v>
      </c>
      <c r="D1202" s="5">
        <v>3750</v>
      </c>
      <c r="E1202" s="7">
        <v>75</v>
      </c>
      <c r="F1202" t="s">
        <v>8220</v>
      </c>
      <c r="G1202" t="s">
        <v>8223</v>
      </c>
      <c r="H1202" t="s">
        <v>8245</v>
      </c>
      <c r="I1202" s="11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8303</v>
      </c>
      <c r="O1202" s="11">
        <v>2</v>
      </c>
      <c r="P1202">
        <v>18.75</v>
      </c>
      <c r="Q1202" s="14" t="s">
        <v>8315</v>
      </c>
      <c r="R1202" t="s">
        <v>8357</v>
      </c>
      <c r="S1202" s="17">
        <v>42538.755428240736</v>
      </c>
      <c r="T1202" s="17">
        <v>42598.755428240736</v>
      </c>
    </row>
    <row r="1203" spans="1:20" ht="246.5" x14ac:dyDescent="0.35">
      <c r="A1203">
        <v>3192</v>
      </c>
      <c r="B1203" s="9" t="s">
        <v>3192</v>
      </c>
      <c r="C1203" s="3" t="s">
        <v>7302</v>
      </c>
      <c r="D1203" s="5">
        <v>10000</v>
      </c>
      <c r="E1203" s="7">
        <v>75</v>
      </c>
      <c r="F1203" t="s">
        <v>8220</v>
      </c>
      <c r="G1203" t="s">
        <v>8224</v>
      </c>
      <c r="H1203" t="s">
        <v>8246</v>
      </c>
      <c r="I1203" s="11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8303</v>
      </c>
      <c r="O1203" s="11">
        <v>1</v>
      </c>
      <c r="P1203">
        <v>9.3800000000000008</v>
      </c>
      <c r="Q1203" s="14" t="s">
        <v>8315</v>
      </c>
      <c r="R1203" t="s">
        <v>8357</v>
      </c>
      <c r="S1203" s="17">
        <v>42018.94049768518</v>
      </c>
      <c r="T1203" s="17">
        <v>42063.916666666672</v>
      </c>
    </row>
    <row r="1204" spans="1:20" ht="217.5" x14ac:dyDescent="0.35">
      <c r="A1204">
        <v>3193</v>
      </c>
      <c r="B1204" s="9" t="s">
        <v>3193</v>
      </c>
      <c r="C1204" s="3" t="s">
        <v>7303</v>
      </c>
      <c r="D1204" s="5">
        <v>5000</v>
      </c>
      <c r="E1204" s="7">
        <v>75</v>
      </c>
      <c r="F1204" t="s">
        <v>8220</v>
      </c>
      <c r="G1204" t="s">
        <v>8224</v>
      </c>
      <c r="H1204" t="s">
        <v>8246</v>
      </c>
      <c r="I1204" s="11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8303</v>
      </c>
      <c r="O1204" s="11">
        <v>2</v>
      </c>
      <c r="P1204">
        <v>3.13</v>
      </c>
      <c r="Q1204" s="14" t="s">
        <v>8315</v>
      </c>
      <c r="R1204" t="s">
        <v>8357</v>
      </c>
      <c r="S1204" s="17">
        <v>42010.968240740738</v>
      </c>
      <c r="T1204" s="17">
        <v>42055.968240740738</v>
      </c>
    </row>
    <row r="1205" spans="1:20" ht="261" x14ac:dyDescent="0.35">
      <c r="A1205">
        <v>3194</v>
      </c>
      <c r="B1205" s="9" t="s">
        <v>3194</v>
      </c>
      <c r="C1205" s="3" t="s">
        <v>7304</v>
      </c>
      <c r="D1205" s="5">
        <v>11000</v>
      </c>
      <c r="E1205" s="7">
        <v>75</v>
      </c>
      <c r="F1205" t="s">
        <v>8220</v>
      </c>
      <c r="G1205" t="s">
        <v>8223</v>
      </c>
      <c r="H1205" t="s">
        <v>8245</v>
      </c>
      <c r="I1205" s="11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8303</v>
      </c>
      <c r="O1205" s="11">
        <v>1</v>
      </c>
      <c r="P1205">
        <v>0</v>
      </c>
      <c r="Q1205" s="14" t="s">
        <v>8315</v>
      </c>
      <c r="R1205" t="s">
        <v>8357</v>
      </c>
      <c r="S1205" s="17">
        <v>42182.062476851846</v>
      </c>
      <c r="T1205" s="17">
        <v>42212.062476851846</v>
      </c>
    </row>
    <row r="1206" spans="1:20" ht="261" x14ac:dyDescent="0.35">
      <c r="A1206">
        <v>3195</v>
      </c>
      <c r="B1206" s="9" t="s">
        <v>3195</v>
      </c>
      <c r="C1206" s="3" t="s">
        <v>7305</v>
      </c>
      <c r="D1206" s="5">
        <v>3500</v>
      </c>
      <c r="E1206" s="7">
        <v>75</v>
      </c>
      <c r="F1206" t="s">
        <v>8220</v>
      </c>
      <c r="G1206" t="s">
        <v>8223</v>
      </c>
      <c r="H1206" t="s">
        <v>8245</v>
      </c>
      <c r="I1206" s="11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8303</v>
      </c>
      <c r="O1206" s="11">
        <v>2</v>
      </c>
      <c r="P1206">
        <v>1.92</v>
      </c>
      <c r="Q1206" s="14" t="s">
        <v>8315</v>
      </c>
      <c r="R1206" t="s">
        <v>8357</v>
      </c>
      <c r="S1206" s="17">
        <v>42017.594236111108</v>
      </c>
      <c r="T1206" s="17">
        <v>42047.594236111108</v>
      </c>
    </row>
    <row r="1207" spans="1:20" ht="232" x14ac:dyDescent="0.35">
      <c r="A1207">
        <v>3196</v>
      </c>
      <c r="B1207" s="9" t="s">
        <v>3196</v>
      </c>
      <c r="C1207" s="3" t="s">
        <v>7306</v>
      </c>
      <c r="D1207" s="5">
        <v>3000000</v>
      </c>
      <c r="E1207" s="7">
        <v>75</v>
      </c>
      <c r="F1207" t="s">
        <v>8220</v>
      </c>
      <c r="G1207" t="s">
        <v>8223</v>
      </c>
      <c r="H1207" t="s">
        <v>8245</v>
      </c>
      <c r="I1207" s="11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8303</v>
      </c>
      <c r="O1207" s="11">
        <v>0</v>
      </c>
      <c r="P1207">
        <v>12.5</v>
      </c>
      <c r="Q1207" s="14" t="s">
        <v>8315</v>
      </c>
      <c r="R1207" t="s">
        <v>8357</v>
      </c>
      <c r="S1207" s="17">
        <v>42157.598090277781</v>
      </c>
      <c r="T1207" s="17">
        <v>42217.583333333328</v>
      </c>
    </row>
    <row r="1208" spans="1:20" ht="203" x14ac:dyDescent="0.35">
      <c r="A1208">
        <v>3197</v>
      </c>
      <c r="B1208" s="9" t="s">
        <v>3197</v>
      </c>
      <c r="C1208" s="3" t="s">
        <v>7307</v>
      </c>
      <c r="D1208" s="5">
        <v>10000</v>
      </c>
      <c r="E1208" s="7">
        <v>75</v>
      </c>
      <c r="F1208" t="s">
        <v>8220</v>
      </c>
      <c r="G1208" t="s">
        <v>8233</v>
      </c>
      <c r="H1208" t="s">
        <v>8253</v>
      </c>
      <c r="I1208" s="11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8303</v>
      </c>
      <c r="O1208" s="11">
        <v>1</v>
      </c>
      <c r="P1208">
        <v>18.75</v>
      </c>
      <c r="Q1208" s="14" t="s">
        <v>8315</v>
      </c>
      <c r="R1208" t="s">
        <v>8357</v>
      </c>
      <c r="S1208" s="17">
        <v>42009.493263888886</v>
      </c>
      <c r="T1208" s="17">
        <v>42039.493263888886</v>
      </c>
    </row>
    <row r="1209" spans="1:20" ht="261" x14ac:dyDescent="0.35">
      <c r="A1209">
        <v>3198</v>
      </c>
      <c r="B1209" s="9" t="s">
        <v>3198</v>
      </c>
      <c r="C1209" s="3" t="s">
        <v>7308</v>
      </c>
      <c r="D1209" s="5">
        <v>30000</v>
      </c>
      <c r="E1209" s="7">
        <v>75</v>
      </c>
      <c r="F1209" t="s">
        <v>8220</v>
      </c>
      <c r="G1209" t="s">
        <v>8231</v>
      </c>
      <c r="H1209" t="s">
        <v>8252</v>
      </c>
      <c r="I1209" s="11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8303</v>
      </c>
      <c r="O1209" s="11">
        <v>0</v>
      </c>
      <c r="P1209">
        <v>25</v>
      </c>
      <c r="Q1209" s="14" t="s">
        <v>8315</v>
      </c>
      <c r="R1209" t="s">
        <v>8357</v>
      </c>
      <c r="S1209" s="17">
        <v>42013.424502314811</v>
      </c>
      <c r="T1209" s="17">
        <v>42051.424502314811</v>
      </c>
    </row>
    <row r="1210" spans="1:20" ht="217.5" x14ac:dyDescent="0.35">
      <c r="A1210">
        <v>3199</v>
      </c>
      <c r="B1210" s="9" t="s">
        <v>3199</v>
      </c>
      <c r="C1210" s="3" t="s">
        <v>7309</v>
      </c>
      <c r="D1210" s="5">
        <v>5000</v>
      </c>
      <c r="E1210" s="7">
        <v>75</v>
      </c>
      <c r="F1210" t="s">
        <v>8220</v>
      </c>
      <c r="G1210" t="s">
        <v>8223</v>
      </c>
      <c r="H1210" t="s">
        <v>8245</v>
      </c>
      <c r="I1210" s="11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8303</v>
      </c>
      <c r="O1210" s="11">
        <v>2</v>
      </c>
      <c r="P1210">
        <v>1.42</v>
      </c>
      <c r="Q1210" s="14" t="s">
        <v>8315</v>
      </c>
      <c r="R1210" t="s">
        <v>8357</v>
      </c>
      <c r="S1210" s="17">
        <v>41858.761782407404</v>
      </c>
      <c r="T1210" s="17">
        <v>41888.875</v>
      </c>
    </row>
    <row r="1211" spans="1:20" ht="246.5" x14ac:dyDescent="0.35">
      <c r="A1211">
        <v>3200</v>
      </c>
      <c r="B1211" s="9" t="s">
        <v>3200</v>
      </c>
      <c r="C1211" s="3" t="s">
        <v>7310</v>
      </c>
      <c r="D1211" s="5">
        <v>50000</v>
      </c>
      <c r="E1211" s="7">
        <v>75</v>
      </c>
      <c r="F1211" t="s">
        <v>8220</v>
      </c>
      <c r="G1211" t="s">
        <v>8223</v>
      </c>
      <c r="H1211" t="s">
        <v>8245</v>
      </c>
      <c r="I1211" s="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8303</v>
      </c>
      <c r="O1211" s="11">
        <v>0</v>
      </c>
      <c r="P1211">
        <v>75</v>
      </c>
      <c r="Q1211" s="14" t="s">
        <v>8315</v>
      </c>
      <c r="R1211" t="s">
        <v>8357</v>
      </c>
      <c r="S1211" s="17">
        <v>42460.320613425924</v>
      </c>
      <c r="T1211" s="17">
        <v>42490.231944444444</v>
      </c>
    </row>
    <row r="1212" spans="1:20" ht="261" x14ac:dyDescent="0.35">
      <c r="A1212">
        <v>3201</v>
      </c>
      <c r="B1212" s="9" t="s">
        <v>3201</v>
      </c>
      <c r="C1212" s="3" t="s">
        <v>7311</v>
      </c>
      <c r="D1212" s="5">
        <v>2000</v>
      </c>
      <c r="E1212" s="7">
        <v>75</v>
      </c>
      <c r="F1212" t="s">
        <v>8220</v>
      </c>
      <c r="G1212" t="s">
        <v>8224</v>
      </c>
      <c r="H1212" t="s">
        <v>8246</v>
      </c>
      <c r="I1212" s="11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8303</v>
      </c>
      <c r="O1212" s="11">
        <v>4</v>
      </c>
      <c r="P1212">
        <v>37.5</v>
      </c>
      <c r="Q1212" s="14" t="s">
        <v>8315</v>
      </c>
      <c r="R1212" t="s">
        <v>8357</v>
      </c>
      <c r="S1212" s="17">
        <v>41861.767094907409</v>
      </c>
      <c r="T1212" s="17">
        <v>41882.767094907409</v>
      </c>
    </row>
    <row r="1213" spans="1:20" ht="232" x14ac:dyDescent="0.35">
      <c r="A1213">
        <v>3202</v>
      </c>
      <c r="B1213" s="9" t="s">
        <v>3202</v>
      </c>
      <c r="C1213" s="3" t="s">
        <v>7312</v>
      </c>
      <c r="D1213" s="5">
        <v>5000</v>
      </c>
      <c r="E1213" s="7">
        <v>75</v>
      </c>
      <c r="F1213" t="s">
        <v>8220</v>
      </c>
      <c r="G1213" t="s">
        <v>8223</v>
      </c>
      <c r="H1213" t="s">
        <v>8245</v>
      </c>
      <c r="I1213" s="11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8303</v>
      </c>
      <c r="O1213" s="11">
        <v>2</v>
      </c>
      <c r="P1213">
        <v>3</v>
      </c>
      <c r="Q1213" s="14" t="s">
        <v>8315</v>
      </c>
      <c r="R1213" t="s">
        <v>8357</v>
      </c>
      <c r="S1213" s="17">
        <v>42293.853541666671</v>
      </c>
      <c r="T1213" s="17">
        <v>42352.249305555553</v>
      </c>
    </row>
    <row r="1214" spans="1:20" ht="188.5" x14ac:dyDescent="0.35">
      <c r="A1214">
        <v>3203</v>
      </c>
      <c r="B1214" s="9" t="s">
        <v>3203</v>
      </c>
      <c r="C1214" s="3" t="s">
        <v>7313</v>
      </c>
      <c r="D1214" s="5">
        <v>1000</v>
      </c>
      <c r="E1214" s="7">
        <v>74</v>
      </c>
      <c r="F1214" t="s">
        <v>8220</v>
      </c>
      <c r="G1214" t="s">
        <v>8223</v>
      </c>
      <c r="H1214" t="s">
        <v>8245</v>
      </c>
      <c r="I1214" s="11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 s="11">
        <v>7</v>
      </c>
      <c r="P1214">
        <v>12.33</v>
      </c>
      <c r="Q1214" s="14" t="s">
        <v>8315</v>
      </c>
      <c r="R1214" t="s">
        <v>8357</v>
      </c>
      <c r="S1214" s="17">
        <v>42242.988680555558</v>
      </c>
      <c r="T1214" s="17">
        <v>42272.988680555558</v>
      </c>
    </row>
    <row r="1215" spans="1:20" ht="232" x14ac:dyDescent="0.35">
      <c r="A1215">
        <v>3204</v>
      </c>
      <c r="B1215" s="9" t="s">
        <v>3204</v>
      </c>
      <c r="C1215" s="3" t="s">
        <v>7314</v>
      </c>
      <c r="D1215" s="5">
        <v>500</v>
      </c>
      <c r="E1215" s="7">
        <v>73</v>
      </c>
      <c r="F1215" t="s">
        <v>8220</v>
      </c>
      <c r="G1215" t="s">
        <v>8223</v>
      </c>
      <c r="H1215" t="s">
        <v>8245</v>
      </c>
      <c r="I1215" s="11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8303</v>
      </c>
      <c r="O1215" s="11">
        <v>15</v>
      </c>
      <c r="P1215">
        <v>0</v>
      </c>
      <c r="Q1215" s="14" t="s">
        <v>8315</v>
      </c>
      <c r="R1215" t="s">
        <v>8357</v>
      </c>
      <c r="S1215" s="17">
        <v>42172.686099537037</v>
      </c>
      <c r="T1215" s="17">
        <v>42202.676388888889</v>
      </c>
    </row>
    <row r="1216" spans="1:20" ht="232" x14ac:dyDescent="0.35">
      <c r="A1216">
        <v>3205</v>
      </c>
      <c r="B1216" s="9" t="s">
        <v>3205</v>
      </c>
      <c r="C1216" s="3" t="s">
        <v>7315</v>
      </c>
      <c r="D1216" s="5">
        <v>8000</v>
      </c>
      <c r="E1216" s="7">
        <v>72</v>
      </c>
      <c r="F1216" t="s">
        <v>8220</v>
      </c>
      <c r="G1216" t="s">
        <v>8224</v>
      </c>
      <c r="H1216" t="s">
        <v>8246</v>
      </c>
      <c r="I1216" s="11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8303</v>
      </c>
      <c r="O1216" s="11">
        <v>1</v>
      </c>
      <c r="P1216">
        <v>6</v>
      </c>
      <c r="Q1216" s="14" t="s">
        <v>8315</v>
      </c>
      <c r="R1216" t="s">
        <v>8357</v>
      </c>
      <c r="S1216" s="17">
        <v>42095.374675925923</v>
      </c>
      <c r="T1216" s="17">
        <v>42125.374675925923</v>
      </c>
    </row>
    <row r="1217" spans="1:20" ht="232" x14ac:dyDescent="0.35">
      <c r="A1217">
        <v>3206</v>
      </c>
      <c r="B1217" s="9" t="s">
        <v>3206</v>
      </c>
      <c r="C1217" s="3" t="s">
        <v>7316</v>
      </c>
      <c r="D1217" s="5">
        <v>5000</v>
      </c>
      <c r="E1217" s="7">
        <v>72</v>
      </c>
      <c r="F1217" t="s">
        <v>8220</v>
      </c>
      <c r="G1217" t="s">
        <v>8223</v>
      </c>
      <c r="H1217" t="s">
        <v>8245</v>
      </c>
      <c r="I1217" s="11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8303</v>
      </c>
      <c r="O1217" s="11">
        <v>1</v>
      </c>
      <c r="P1217">
        <v>0</v>
      </c>
      <c r="Q1217" s="14" t="s">
        <v>8315</v>
      </c>
      <c r="R1217" t="s">
        <v>8357</v>
      </c>
      <c r="S1217" s="17">
        <v>42236.276053240741</v>
      </c>
      <c r="T1217" s="17">
        <v>42266.276053240741</v>
      </c>
    </row>
    <row r="1218" spans="1:20" ht="261" x14ac:dyDescent="0.35">
      <c r="A1218">
        <v>3207</v>
      </c>
      <c r="B1218" s="9" t="s">
        <v>3207</v>
      </c>
      <c r="C1218" s="3" t="s">
        <v>7317</v>
      </c>
      <c r="D1218" s="5">
        <v>5500</v>
      </c>
      <c r="E1218" s="7">
        <v>71</v>
      </c>
      <c r="F1218" t="s">
        <v>8220</v>
      </c>
      <c r="G1218" t="s">
        <v>8223</v>
      </c>
      <c r="H1218" t="s">
        <v>8245</v>
      </c>
      <c r="I1218" s="11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8303</v>
      </c>
      <c r="O1218" s="11">
        <v>1</v>
      </c>
      <c r="P1218">
        <v>1.97</v>
      </c>
      <c r="Q1218" s="14" t="s">
        <v>8315</v>
      </c>
      <c r="R1218" t="s">
        <v>8357</v>
      </c>
      <c r="S1218" s="17">
        <v>42057.277858796297</v>
      </c>
      <c r="T1218" s="17">
        <v>42117.236192129625</v>
      </c>
    </row>
    <row r="1219" spans="1:20" ht="246.5" x14ac:dyDescent="0.35">
      <c r="A1219">
        <v>3628</v>
      </c>
      <c r="B1219" s="9" t="s">
        <v>3626</v>
      </c>
      <c r="C1219" s="3" t="s">
        <v>7738</v>
      </c>
      <c r="D1219" s="5">
        <v>100000</v>
      </c>
      <c r="E1219" s="7">
        <v>2</v>
      </c>
      <c r="F1219" t="s">
        <v>8220</v>
      </c>
      <c r="G1219" t="s">
        <v>8223</v>
      </c>
      <c r="H1219" t="s">
        <v>8245</v>
      </c>
      <c r="I1219" s="11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8303</v>
      </c>
      <c r="O1219" s="11">
        <v>0</v>
      </c>
      <c r="P1219">
        <v>0</v>
      </c>
      <c r="Q1219" s="14" t="s">
        <v>8315</v>
      </c>
      <c r="R1219" t="s">
        <v>8357</v>
      </c>
      <c r="S1219" s="17">
        <v>42291.833287037036</v>
      </c>
      <c r="T1219" s="17">
        <v>42351.874953703707</v>
      </c>
    </row>
    <row r="1220" spans="1:20" ht="261" x14ac:dyDescent="0.35">
      <c r="A1220">
        <v>3629</v>
      </c>
      <c r="B1220" s="9" t="s">
        <v>3627</v>
      </c>
      <c r="C1220" s="3" t="s">
        <v>7739</v>
      </c>
      <c r="D1220" s="5">
        <v>1000000</v>
      </c>
      <c r="E1220" s="7">
        <v>2</v>
      </c>
      <c r="F1220" t="s">
        <v>8220</v>
      </c>
      <c r="G1220" t="s">
        <v>8223</v>
      </c>
      <c r="H1220" t="s">
        <v>8245</v>
      </c>
      <c r="I1220" s="11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8303</v>
      </c>
      <c r="O1220" s="11">
        <v>0</v>
      </c>
      <c r="P1220">
        <v>1</v>
      </c>
      <c r="Q1220" s="14" t="s">
        <v>8315</v>
      </c>
      <c r="R1220" t="s">
        <v>8357</v>
      </c>
      <c r="S1220" s="17">
        <v>42437.094490740739</v>
      </c>
      <c r="T1220" s="17">
        <v>42495.708333333328</v>
      </c>
    </row>
    <row r="1221" spans="1:20" ht="275.5" x14ac:dyDescent="0.35">
      <c r="A1221">
        <v>3630</v>
      </c>
      <c r="B1221" s="9" t="s">
        <v>3628</v>
      </c>
      <c r="C1221" s="3" t="s">
        <v>7740</v>
      </c>
      <c r="D1221" s="5">
        <v>3000</v>
      </c>
      <c r="E1221" s="7">
        <v>2</v>
      </c>
      <c r="F1221" t="s">
        <v>8220</v>
      </c>
      <c r="G1221" t="s">
        <v>8224</v>
      </c>
      <c r="H1221" t="s">
        <v>8246</v>
      </c>
      <c r="I1221" s="1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8303</v>
      </c>
      <c r="O1221" s="11">
        <v>0</v>
      </c>
      <c r="P1221">
        <v>2</v>
      </c>
      <c r="Q1221" s="14" t="s">
        <v>8315</v>
      </c>
      <c r="R1221" t="s">
        <v>8357</v>
      </c>
      <c r="S1221" s="17">
        <v>41942.84710648148</v>
      </c>
      <c r="T1221" s="17">
        <v>41972.888773148152</v>
      </c>
    </row>
    <row r="1222" spans="1:20" ht="275.5" x14ac:dyDescent="0.35">
      <c r="A1222">
        <v>3631</v>
      </c>
      <c r="B1222" s="9" t="s">
        <v>3629</v>
      </c>
      <c r="C1222" s="3" t="s">
        <v>7741</v>
      </c>
      <c r="D1222" s="5">
        <v>17100</v>
      </c>
      <c r="E1222" s="7">
        <v>2</v>
      </c>
      <c r="F1222" t="s">
        <v>8220</v>
      </c>
      <c r="G1222" t="s">
        <v>8223</v>
      </c>
      <c r="H1222" t="s">
        <v>8245</v>
      </c>
      <c r="I1222" s="11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8303</v>
      </c>
      <c r="O1222" s="11">
        <v>0</v>
      </c>
      <c r="P1222">
        <v>0.03</v>
      </c>
      <c r="Q1222" s="14" t="s">
        <v>8315</v>
      </c>
      <c r="R1222" t="s">
        <v>8357</v>
      </c>
      <c r="S1222" s="17">
        <v>41880.753437499996</v>
      </c>
      <c r="T1222" s="17">
        <v>41905.165972222225</v>
      </c>
    </row>
    <row r="1223" spans="1:20" ht="290" x14ac:dyDescent="0.35">
      <c r="A1223">
        <v>3632</v>
      </c>
      <c r="B1223" s="9" t="s">
        <v>3630</v>
      </c>
      <c r="C1223" s="3" t="s">
        <v>7742</v>
      </c>
      <c r="D1223" s="5">
        <v>500</v>
      </c>
      <c r="E1223" s="7">
        <v>1</v>
      </c>
      <c r="F1223" t="s">
        <v>8220</v>
      </c>
      <c r="G1223" t="s">
        <v>8224</v>
      </c>
      <c r="H1223" t="s">
        <v>8246</v>
      </c>
      <c r="I1223" s="11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8303</v>
      </c>
      <c r="O1223" s="11">
        <v>0</v>
      </c>
      <c r="P1223">
        <v>1</v>
      </c>
      <c r="Q1223" s="14" t="s">
        <v>8315</v>
      </c>
      <c r="R1223" t="s">
        <v>8357</v>
      </c>
      <c r="S1223" s="17">
        <v>41946.936909722222</v>
      </c>
      <c r="T1223" s="17">
        <v>41966.936909722222</v>
      </c>
    </row>
    <row r="1224" spans="1:20" ht="203" x14ac:dyDescent="0.35">
      <c r="A1224">
        <v>3633</v>
      </c>
      <c r="B1224" s="9" t="s">
        <v>3631</v>
      </c>
      <c r="C1224" s="3" t="s">
        <v>7743</v>
      </c>
      <c r="D1224" s="5">
        <v>5000</v>
      </c>
      <c r="E1224" s="7">
        <v>1</v>
      </c>
      <c r="F1224" t="s">
        <v>8220</v>
      </c>
      <c r="G1224" t="s">
        <v>8223</v>
      </c>
      <c r="H1224" t="s">
        <v>8245</v>
      </c>
      <c r="I1224" s="11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8303</v>
      </c>
      <c r="O1224" s="11">
        <v>0</v>
      </c>
      <c r="P1224">
        <v>0.03</v>
      </c>
      <c r="Q1224" s="14" t="s">
        <v>8315</v>
      </c>
      <c r="R1224" t="s">
        <v>8357</v>
      </c>
      <c r="S1224" s="17">
        <v>42649.623460648145</v>
      </c>
      <c r="T1224" s="17">
        <v>42693.041666666672</v>
      </c>
    </row>
    <row r="1225" spans="1:20" ht="275.5" x14ac:dyDescent="0.35">
      <c r="A1225">
        <v>3634</v>
      </c>
      <c r="B1225" s="9" t="s">
        <v>3632</v>
      </c>
      <c r="C1225" s="3" t="s">
        <v>7744</v>
      </c>
      <c r="D1225" s="5">
        <v>75000</v>
      </c>
      <c r="E1225" s="7">
        <v>1</v>
      </c>
      <c r="F1225" t="s">
        <v>8220</v>
      </c>
      <c r="G1225" t="s">
        <v>8228</v>
      </c>
      <c r="H1225" t="s">
        <v>8250</v>
      </c>
      <c r="I1225" s="11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8303</v>
      </c>
      <c r="O1225" s="11">
        <v>0</v>
      </c>
      <c r="P1225">
        <v>0.06</v>
      </c>
      <c r="Q1225" s="14" t="s">
        <v>8315</v>
      </c>
      <c r="R1225" t="s">
        <v>8357</v>
      </c>
      <c r="S1225" s="17">
        <v>42701.166365740741</v>
      </c>
      <c r="T1225" s="17">
        <v>42749.165972222225</v>
      </c>
    </row>
    <row r="1226" spans="1:20" ht="159.5" x14ac:dyDescent="0.35">
      <c r="A1226">
        <v>3635</v>
      </c>
      <c r="B1226" s="9" t="s">
        <v>3633</v>
      </c>
      <c r="C1226" s="3" t="s">
        <v>7745</v>
      </c>
      <c r="D1226" s="5">
        <v>3500</v>
      </c>
      <c r="E1226" s="7">
        <v>1</v>
      </c>
      <c r="F1226" t="s">
        <v>8220</v>
      </c>
      <c r="G1226" t="s">
        <v>8223</v>
      </c>
      <c r="H1226" t="s">
        <v>8245</v>
      </c>
      <c r="I1226" s="11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8303</v>
      </c>
      <c r="O1226" s="11">
        <v>0</v>
      </c>
      <c r="P1226">
        <v>0.1</v>
      </c>
      <c r="Q1226" s="14" t="s">
        <v>8315</v>
      </c>
      <c r="R1226" t="s">
        <v>8357</v>
      </c>
      <c r="S1226" s="17">
        <v>42450.88282407407</v>
      </c>
      <c r="T1226" s="17">
        <v>42480.88282407407</v>
      </c>
    </row>
    <row r="1227" spans="1:20" ht="203" x14ac:dyDescent="0.35">
      <c r="A1227">
        <v>3636</v>
      </c>
      <c r="B1227" s="9" t="s">
        <v>3634</v>
      </c>
      <c r="C1227" s="3" t="s">
        <v>7746</v>
      </c>
      <c r="D1227" s="5">
        <v>150000</v>
      </c>
      <c r="E1227" s="7">
        <v>1</v>
      </c>
      <c r="F1227" t="s">
        <v>8220</v>
      </c>
      <c r="G1227" t="s">
        <v>8223</v>
      </c>
      <c r="H1227" t="s">
        <v>8245</v>
      </c>
      <c r="I1227" s="11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8303</v>
      </c>
      <c r="O1227" s="11">
        <v>0</v>
      </c>
      <c r="P1227">
        <v>0</v>
      </c>
      <c r="Q1227" s="14" t="s">
        <v>8315</v>
      </c>
      <c r="R1227" t="s">
        <v>8357</v>
      </c>
      <c r="S1227" s="17">
        <v>42226.694780092599</v>
      </c>
      <c r="T1227" s="17">
        <v>42261.694780092599</v>
      </c>
    </row>
    <row r="1228" spans="1:20" ht="304.5" x14ac:dyDescent="0.35">
      <c r="A1228">
        <v>3637</v>
      </c>
      <c r="B1228" s="9" t="s">
        <v>3635</v>
      </c>
      <c r="C1228" s="3" t="s">
        <v>7747</v>
      </c>
      <c r="D1228" s="5">
        <v>3000</v>
      </c>
      <c r="E1228" s="7">
        <v>1</v>
      </c>
      <c r="F1228" t="s">
        <v>8220</v>
      </c>
      <c r="G1228" t="s">
        <v>8223</v>
      </c>
      <c r="H1228" t="s">
        <v>8245</v>
      </c>
      <c r="I1228" s="11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8303</v>
      </c>
      <c r="O1228" s="11">
        <v>0</v>
      </c>
      <c r="P1228">
        <v>7.0000000000000007E-2</v>
      </c>
      <c r="Q1228" s="14" t="s">
        <v>8315</v>
      </c>
      <c r="R1228" t="s">
        <v>8357</v>
      </c>
      <c r="S1228" s="17">
        <v>41975.700636574074</v>
      </c>
      <c r="T1228" s="17">
        <v>42005.700636574074</v>
      </c>
    </row>
    <row r="1229" spans="1:20" ht="188.5" x14ac:dyDescent="0.35">
      <c r="A1229">
        <v>3638</v>
      </c>
      <c r="B1229" s="9" t="s">
        <v>3636</v>
      </c>
      <c r="C1229" s="3" t="s">
        <v>7748</v>
      </c>
      <c r="D1229" s="5">
        <v>3300</v>
      </c>
      <c r="E1229" s="7">
        <v>1</v>
      </c>
      <c r="F1229" t="s">
        <v>8220</v>
      </c>
      <c r="G1229" t="s">
        <v>8228</v>
      </c>
      <c r="H1229" t="s">
        <v>8250</v>
      </c>
      <c r="I1229" s="11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8303</v>
      </c>
      <c r="O1229" s="11">
        <v>0</v>
      </c>
      <c r="P1229">
        <v>0.5</v>
      </c>
      <c r="Q1229" s="14" t="s">
        <v>8315</v>
      </c>
      <c r="R1229" t="s">
        <v>8357</v>
      </c>
      <c r="S1229" s="17">
        <v>42053.672824074078</v>
      </c>
      <c r="T1229" s="17">
        <v>42113.631157407406</v>
      </c>
    </row>
    <row r="1230" spans="1:20" ht="246.5" x14ac:dyDescent="0.35">
      <c r="A1230">
        <v>3639</v>
      </c>
      <c r="B1230" s="9" t="s">
        <v>3637</v>
      </c>
      <c r="C1230" s="3" t="s">
        <v>7749</v>
      </c>
      <c r="D1230" s="5">
        <v>25000</v>
      </c>
      <c r="E1230" s="7">
        <v>1</v>
      </c>
      <c r="F1230" t="s">
        <v>8220</v>
      </c>
      <c r="G1230" t="s">
        <v>8223</v>
      </c>
      <c r="H1230" t="s">
        <v>8245</v>
      </c>
      <c r="I1230" s="11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8303</v>
      </c>
      <c r="O1230" s="11">
        <v>0</v>
      </c>
      <c r="P1230">
        <v>1</v>
      </c>
      <c r="Q1230" s="14" t="s">
        <v>8315</v>
      </c>
      <c r="R1230" t="s">
        <v>8357</v>
      </c>
      <c r="S1230" s="17">
        <v>42590.677152777775</v>
      </c>
      <c r="T1230" s="17">
        <v>42650.632638888885</v>
      </c>
    </row>
    <row r="1231" spans="1:20" ht="275.5" x14ac:dyDescent="0.35">
      <c r="A1231">
        <v>3640</v>
      </c>
      <c r="B1231" s="9" t="s">
        <v>3638</v>
      </c>
      <c r="C1231" s="3" t="s">
        <v>7750</v>
      </c>
      <c r="D1231" s="5">
        <v>1000</v>
      </c>
      <c r="E1231" s="7">
        <v>1</v>
      </c>
      <c r="F1231" t="s">
        <v>8220</v>
      </c>
      <c r="G1231" t="s">
        <v>8223</v>
      </c>
      <c r="H1231" t="s">
        <v>8245</v>
      </c>
      <c r="I1231" s="1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8303</v>
      </c>
      <c r="O1231" s="11">
        <v>0</v>
      </c>
      <c r="P1231">
        <v>0.33</v>
      </c>
      <c r="Q1231" s="14" t="s">
        <v>8315</v>
      </c>
      <c r="R1231" t="s">
        <v>8357</v>
      </c>
      <c r="S1231" s="17">
        <v>42104.781597222223</v>
      </c>
      <c r="T1231" s="17">
        <v>42134.781597222223</v>
      </c>
    </row>
    <row r="1232" spans="1:20" ht="232" x14ac:dyDescent="0.35">
      <c r="A1232">
        <v>3641</v>
      </c>
      <c r="B1232" s="9" t="s">
        <v>3639</v>
      </c>
      <c r="C1232" s="3" t="s">
        <v>7751</v>
      </c>
      <c r="D1232" s="5">
        <v>3000</v>
      </c>
      <c r="E1232" s="7">
        <v>1</v>
      </c>
      <c r="F1232" t="s">
        <v>8220</v>
      </c>
      <c r="G1232" t="s">
        <v>8223</v>
      </c>
      <c r="H1232" t="s">
        <v>8245</v>
      </c>
      <c r="I1232" s="11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 s="11">
        <v>0</v>
      </c>
      <c r="P1232">
        <v>0</v>
      </c>
      <c r="Q1232" s="14" t="s">
        <v>8315</v>
      </c>
      <c r="R1232" t="s">
        <v>8357</v>
      </c>
      <c r="S1232" s="17">
        <v>41899.627071759263</v>
      </c>
      <c r="T1232" s="17">
        <v>41917.208333333336</v>
      </c>
    </row>
    <row r="1233" spans="1:20" ht="232" x14ac:dyDescent="0.35">
      <c r="A1233">
        <v>3642</v>
      </c>
      <c r="B1233" s="9" t="s">
        <v>3640</v>
      </c>
      <c r="C1233" s="3" t="s">
        <v>7752</v>
      </c>
      <c r="D1233" s="5">
        <v>700</v>
      </c>
      <c r="E1233" s="7">
        <v>1</v>
      </c>
      <c r="F1233" t="s">
        <v>8220</v>
      </c>
      <c r="G1233" t="s">
        <v>8235</v>
      </c>
      <c r="H1233" t="s">
        <v>8248</v>
      </c>
      <c r="I1233" s="11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8303</v>
      </c>
      <c r="O1233" s="11">
        <v>0</v>
      </c>
      <c r="P1233">
        <v>0.5</v>
      </c>
      <c r="Q1233" s="14" t="s">
        <v>8315</v>
      </c>
      <c r="R1233" t="s">
        <v>8357</v>
      </c>
      <c r="S1233" s="17">
        <v>42297.816284722227</v>
      </c>
      <c r="T1233" s="17">
        <v>42338.708333333328</v>
      </c>
    </row>
    <row r="1234" spans="1:20" ht="232" x14ac:dyDescent="0.35">
      <c r="A1234">
        <v>3643</v>
      </c>
      <c r="B1234" s="9" t="s">
        <v>3641</v>
      </c>
      <c r="C1234" s="3" t="s">
        <v>7753</v>
      </c>
      <c r="D1234" s="5">
        <v>25000</v>
      </c>
      <c r="E1234" s="7">
        <v>1</v>
      </c>
      <c r="F1234" t="s">
        <v>8220</v>
      </c>
      <c r="G1234" t="s">
        <v>8223</v>
      </c>
      <c r="H1234" t="s">
        <v>8245</v>
      </c>
      <c r="I1234" s="11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8303</v>
      </c>
      <c r="O1234" s="11">
        <v>0</v>
      </c>
      <c r="P1234">
        <v>0</v>
      </c>
      <c r="Q1234" s="14" t="s">
        <v>8315</v>
      </c>
      <c r="R1234" t="s">
        <v>8357</v>
      </c>
      <c r="S1234" s="17">
        <v>42285.143969907411</v>
      </c>
      <c r="T1234" s="17">
        <v>42325.185636574075</v>
      </c>
    </row>
    <row r="1235" spans="1:20" ht="217.5" x14ac:dyDescent="0.35">
      <c r="A1235">
        <v>3644</v>
      </c>
      <c r="B1235" s="9" t="s">
        <v>3642</v>
      </c>
      <c r="C1235" s="3" t="s">
        <v>7754</v>
      </c>
      <c r="D1235" s="5">
        <v>5000</v>
      </c>
      <c r="E1235" s="7">
        <v>1</v>
      </c>
      <c r="F1235" t="s">
        <v>8220</v>
      </c>
      <c r="G1235" t="s">
        <v>8223</v>
      </c>
      <c r="H1235" t="s">
        <v>8245</v>
      </c>
      <c r="I1235" s="11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8303</v>
      </c>
      <c r="O1235" s="11">
        <v>0</v>
      </c>
      <c r="P1235">
        <v>0.08</v>
      </c>
      <c r="Q1235" s="14" t="s">
        <v>8315</v>
      </c>
      <c r="R1235" t="s">
        <v>8357</v>
      </c>
      <c r="S1235" s="17">
        <v>42409.241747685184</v>
      </c>
      <c r="T1235" s="17">
        <v>42437.207638888889</v>
      </c>
    </row>
    <row r="1236" spans="1:20" ht="261" x14ac:dyDescent="0.35">
      <c r="A1236">
        <v>3645</v>
      </c>
      <c r="B1236" s="9" t="s">
        <v>3643</v>
      </c>
      <c r="C1236" s="3" t="s">
        <v>7755</v>
      </c>
      <c r="D1236" s="5">
        <v>1000</v>
      </c>
      <c r="E1236" s="7">
        <v>1</v>
      </c>
      <c r="F1236" t="s">
        <v>8220</v>
      </c>
      <c r="G1236" t="s">
        <v>8228</v>
      </c>
      <c r="H1236" t="s">
        <v>8250</v>
      </c>
      <c r="I1236" s="11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8303</v>
      </c>
      <c r="O1236" s="11">
        <v>0</v>
      </c>
      <c r="P1236">
        <v>1</v>
      </c>
      <c r="Q1236" s="14" t="s">
        <v>8315</v>
      </c>
      <c r="R1236" t="s">
        <v>8357</v>
      </c>
      <c r="S1236" s="17">
        <v>42665.970347222217</v>
      </c>
      <c r="T1236" s="17">
        <v>42696.012013888889</v>
      </c>
    </row>
    <row r="1237" spans="1:20" ht="217.5" x14ac:dyDescent="0.35">
      <c r="A1237">
        <v>3646</v>
      </c>
      <c r="B1237" s="9" t="s">
        <v>3644</v>
      </c>
      <c r="C1237" s="3" t="s">
        <v>7756</v>
      </c>
      <c r="D1237" s="5">
        <v>10000</v>
      </c>
      <c r="E1237" s="7">
        <v>1</v>
      </c>
      <c r="F1237" t="s">
        <v>8220</v>
      </c>
      <c r="G1237" t="s">
        <v>8223</v>
      </c>
      <c r="H1237" t="s">
        <v>8245</v>
      </c>
      <c r="I1237" s="11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8303</v>
      </c>
      <c r="O1237" s="11">
        <v>0</v>
      </c>
      <c r="P1237">
        <v>0.13</v>
      </c>
      <c r="Q1237" s="14" t="s">
        <v>8315</v>
      </c>
      <c r="R1237" t="s">
        <v>8357</v>
      </c>
      <c r="S1237" s="17">
        <v>42140.421319444446</v>
      </c>
      <c r="T1237" s="17">
        <v>42171.979166666672</v>
      </c>
    </row>
    <row r="1238" spans="1:20" ht="275.5" x14ac:dyDescent="0.35">
      <c r="A1238">
        <v>3647</v>
      </c>
      <c r="B1238" s="9" t="s">
        <v>3645</v>
      </c>
      <c r="C1238" s="3" t="s">
        <v>7757</v>
      </c>
      <c r="D1238" s="5">
        <v>500</v>
      </c>
      <c r="E1238" s="7">
        <v>1</v>
      </c>
      <c r="F1238" t="s">
        <v>8220</v>
      </c>
      <c r="G1238" t="s">
        <v>8224</v>
      </c>
      <c r="H1238" t="s">
        <v>8246</v>
      </c>
      <c r="I1238" s="11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8303</v>
      </c>
      <c r="O1238" s="11">
        <v>0</v>
      </c>
      <c r="P1238">
        <v>0.5</v>
      </c>
      <c r="Q1238" s="14" t="s">
        <v>8315</v>
      </c>
      <c r="R1238" t="s">
        <v>8357</v>
      </c>
      <c r="S1238" s="17">
        <v>42598.749155092592</v>
      </c>
      <c r="T1238" s="17">
        <v>42643.749155092592</v>
      </c>
    </row>
    <row r="1239" spans="1:20" ht="203" x14ac:dyDescent="0.35">
      <c r="A1239">
        <v>3728</v>
      </c>
      <c r="B1239" s="9" t="s">
        <v>3725</v>
      </c>
      <c r="C1239" s="3" t="s">
        <v>7838</v>
      </c>
      <c r="D1239" s="5">
        <v>20000</v>
      </c>
      <c r="E1239" s="7">
        <v>0</v>
      </c>
      <c r="F1239" t="s">
        <v>8220</v>
      </c>
      <c r="G1239" t="s">
        <v>8223</v>
      </c>
      <c r="H1239" t="s">
        <v>8245</v>
      </c>
      <c r="I1239" s="11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8269</v>
      </c>
      <c r="O1239" s="11">
        <v>0</v>
      </c>
      <c r="P1239">
        <v>0</v>
      </c>
      <c r="Q1239" s="14" t="s">
        <v>8315</v>
      </c>
      <c r="R1239" t="s">
        <v>8316</v>
      </c>
      <c r="S1239" s="17">
        <v>42205.171018518522</v>
      </c>
      <c r="T1239" s="17">
        <v>42235.171018518522</v>
      </c>
    </row>
    <row r="1240" spans="1:20" ht="290" x14ac:dyDescent="0.35">
      <c r="A1240">
        <v>3729</v>
      </c>
      <c r="B1240" s="9" t="s">
        <v>3726</v>
      </c>
      <c r="C1240" s="3" t="s">
        <v>7839</v>
      </c>
      <c r="D1240" s="5">
        <v>5000</v>
      </c>
      <c r="E1240" s="7">
        <v>0</v>
      </c>
      <c r="F1240" t="s">
        <v>8220</v>
      </c>
      <c r="G1240" t="s">
        <v>8223</v>
      </c>
      <c r="H1240" t="s">
        <v>8245</v>
      </c>
      <c r="I1240" s="11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8269</v>
      </c>
      <c r="O1240" s="11">
        <v>0</v>
      </c>
      <c r="P1240">
        <v>0</v>
      </c>
      <c r="Q1240" s="14" t="s">
        <v>8315</v>
      </c>
      <c r="R1240" t="s">
        <v>8316</v>
      </c>
      <c r="S1240" s="17">
        <v>42041.205000000002</v>
      </c>
      <c r="T1240" s="17">
        <v>42086.16333333333</v>
      </c>
    </row>
    <row r="1241" spans="1:20" ht="246.5" x14ac:dyDescent="0.35">
      <c r="A1241">
        <v>3730</v>
      </c>
      <c r="B1241" s="9" t="s">
        <v>3727</v>
      </c>
      <c r="C1241" s="3" t="s">
        <v>7840</v>
      </c>
      <c r="D1241" s="5">
        <v>1000</v>
      </c>
      <c r="E1241" s="7">
        <v>0</v>
      </c>
      <c r="F1241" t="s">
        <v>8220</v>
      </c>
      <c r="G1241" t="s">
        <v>8223</v>
      </c>
      <c r="H1241" t="s">
        <v>8245</v>
      </c>
      <c r="I1241" s="1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8269</v>
      </c>
      <c r="O1241" s="11">
        <v>0</v>
      </c>
      <c r="P1241">
        <v>0</v>
      </c>
      <c r="Q1241" s="14" t="s">
        <v>8315</v>
      </c>
      <c r="R1241" t="s">
        <v>8316</v>
      </c>
      <c r="S1241" s="17">
        <v>42203.677766203706</v>
      </c>
      <c r="T1241" s="17">
        <v>42233.677766203706</v>
      </c>
    </row>
    <row r="1242" spans="1:20" ht="261" x14ac:dyDescent="0.35">
      <c r="A1242">
        <v>3731</v>
      </c>
      <c r="B1242" s="9" t="s">
        <v>3728</v>
      </c>
      <c r="C1242" s="3" t="s">
        <v>7841</v>
      </c>
      <c r="D1242" s="5">
        <v>5500</v>
      </c>
      <c r="E1242" s="7">
        <v>0</v>
      </c>
      <c r="F1242" t="s">
        <v>8220</v>
      </c>
      <c r="G1242" t="s">
        <v>8223</v>
      </c>
      <c r="H1242" t="s">
        <v>8245</v>
      </c>
      <c r="I1242" s="11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8269</v>
      </c>
      <c r="O1242" s="11">
        <v>0</v>
      </c>
      <c r="P1242">
        <v>0</v>
      </c>
      <c r="Q1242" s="14" t="s">
        <v>8315</v>
      </c>
      <c r="R1242" t="s">
        <v>8316</v>
      </c>
      <c r="S1242" s="17">
        <v>41983.752847222218</v>
      </c>
      <c r="T1242" s="17">
        <v>42014.140972222223</v>
      </c>
    </row>
    <row r="1243" spans="1:20" ht="217.5" x14ac:dyDescent="0.35">
      <c r="A1243">
        <v>3732</v>
      </c>
      <c r="B1243" s="9" t="s">
        <v>3729</v>
      </c>
      <c r="C1243" s="3" t="s">
        <v>7842</v>
      </c>
      <c r="D1243" s="5">
        <v>850</v>
      </c>
      <c r="E1243" s="7">
        <v>0</v>
      </c>
      <c r="F1243" t="s">
        <v>8220</v>
      </c>
      <c r="G1243" t="s">
        <v>8232</v>
      </c>
      <c r="H1243" t="s">
        <v>8248</v>
      </c>
      <c r="I1243" s="11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8269</v>
      </c>
      <c r="O1243" s="11">
        <v>0</v>
      </c>
      <c r="P1243">
        <v>0</v>
      </c>
      <c r="Q1243" s="14" t="s">
        <v>8315</v>
      </c>
      <c r="R1243" t="s">
        <v>8316</v>
      </c>
      <c r="S1243" s="17">
        <v>41968.677465277782</v>
      </c>
      <c r="T1243" s="17">
        <v>42028.5</v>
      </c>
    </row>
    <row r="1244" spans="1:20" ht="188.5" x14ac:dyDescent="0.35">
      <c r="A1244">
        <v>3733</v>
      </c>
      <c r="B1244" s="9" t="s">
        <v>3730</v>
      </c>
      <c r="C1244" s="3" t="s">
        <v>7843</v>
      </c>
      <c r="D1244" s="5">
        <v>1500</v>
      </c>
      <c r="E1244" s="7">
        <v>0</v>
      </c>
      <c r="F1244" t="s">
        <v>8220</v>
      </c>
      <c r="G1244" t="s">
        <v>8223</v>
      </c>
      <c r="H1244" t="s">
        <v>8245</v>
      </c>
      <c r="I1244" s="11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8269</v>
      </c>
      <c r="O1244" s="11">
        <v>0</v>
      </c>
      <c r="P1244">
        <v>0</v>
      </c>
      <c r="Q1244" s="14" t="s">
        <v>8315</v>
      </c>
      <c r="R1244" t="s">
        <v>8316</v>
      </c>
      <c r="S1244" s="17">
        <v>42103.024398148147</v>
      </c>
      <c r="T1244" s="17">
        <v>42112.9375</v>
      </c>
    </row>
    <row r="1245" spans="1:20" ht="275.5" x14ac:dyDescent="0.35">
      <c r="A1245">
        <v>3734</v>
      </c>
      <c r="B1245" s="9" t="s">
        <v>3731</v>
      </c>
      <c r="C1245" s="3" t="s">
        <v>7844</v>
      </c>
      <c r="D1245" s="5">
        <v>1500</v>
      </c>
      <c r="E1245" s="7">
        <v>0</v>
      </c>
      <c r="F1245" t="s">
        <v>8220</v>
      </c>
      <c r="G1245" t="s">
        <v>8223</v>
      </c>
      <c r="H1245" t="s">
        <v>8245</v>
      </c>
      <c r="I1245" s="11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8269</v>
      </c>
      <c r="O1245" s="11">
        <v>0</v>
      </c>
      <c r="P1245">
        <v>0</v>
      </c>
      <c r="Q1245" s="14" t="s">
        <v>8315</v>
      </c>
      <c r="R1245" t="s">
        <v>8316</v>
      </c>
      <c r="S1245" s="17">
        <v>42089.901574074072</v>
      </c>
      <c r="T1245" s="17">
        <v>42149.901574074072</v>
      </c>
    </row>
    <row r="1246" spans="1:20" ht="159.5" x14ac:dyDescent="0.35">
      <c r="A1246">
        <v>3735</v>
      </c>
      <c r="B1246" s="9" t="s">
        <v>3732</v>
      </c>
      <c r="C1246" s="3" t="s">
        <v>7845</v>
      </c>
      <c r="D1246" s="5">
        <v>150</v>
      </c>
      <c r="E1246" s="7">
        <v>0</v>
      </c>
      <c r="F1246" t="s">
        <v>8220</v>
      </c>
      <c r="G1246" t="s">
        <v>8224</v>
      </c>
      <c r="H1246" t="s">
        <v>8246</v>
      </c>
      <c r="I1246" s="11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8269</v>
      </c>
      <c r="O1246" s="11">
        <v>0</v>
      </c>
      <c r="P1246">
        <v>0</v>
      </c>
      <c r="Q1246" s="14" t="s">
        <v>8315</v>
      </c>
      <c r="R1246" t="s">
        <v>8316</v>
      </c>
      <c r="S1246" s="17">
        <v>42122.693159722221</v>
      </c>
      <c r="T1246" s="17">
        <v>42152.693159722221</v>
      </c>
    </row>
    <row r="1247" spans="1:20" ht="217.5" x14ac:dyDescent="0.35">
      <c r="A1247">
        <v>3736</v>
      </c>
      <c r="B1247" s="9" t="s">
        <v>3733</v>
      </c>
      <c r="C1247" s="3" t="s">
        <v>7846</v>
      </c>
      <c r="D1247" s="5">
        <v>1500</v>
      </c>
      <c r="E1247" s="7">
        <v>0</v>
      </c>
      <c r="F1247" t="s">
        <v>8220</v>
      </c>
      <c r="G1247" t="s">
        <v>8224</v>
      </c>
      <c r="H1247" t="s">
        <v>8246</v>
      </c>
      <c r="I1247" s="11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8269</v>
      </c>
      <c r="O1247" s="11">
        <v>0</v>
      </c>
      <c r="P1247">
        <v>0</v>
      </c>
      <c r="Q1247" s="14" t="s">
        <v>8315</v>
      </c>
      <c r="R1247" t="s">
        <v>8316</v>
      </c>
      <c r="S1247" s="17">
        <v>42048.711724537032</v>
      </c>
      <c r="T1247" s="17">
        <v>42086.75</v>
      </c>
    </row>
    <row r="1248" spans="1:20" ht="188.5" x14ac:dyDescent="0.35">
      <c r="A1248">
        <v>3737</v>
      </c>
      <c r="B1248" s="9" t="s">
        <v>3734</v>
      </c>
      <c r="C1248" s="3" t="s">
        <v>7847</v>
      </c>
      <c r="D1248" s="5">
        <v>700</v>
      </c>
      <c r="E1248" s="7">
        <v>0</v>
      </c>
      <c r="F1248" t="s">
        <v>8220</v>
      </c>
      <c r="G1248" t="s">
        <v>8223</v>
      </c>
      <c r="H1248" t="s">
        <v>8245</v>
      </c>
      <c r="I1248" s="11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8269</v>
      </c>
      <c r="O1248" s="11">
        <v>0</v>
      </c>
      <c r="P1248">
        <v>0</v>
      </c>
      <c r="Q1248" s="14" t="s">
        <v>8315</v>
      </c>
      <c r="R1248" t="s">
        <v>8316</v>
      </c>
      <c r="S1248" s="17">
        <v>42297.691006944442</v>
      </c>
      <c r="T1248" s="17">
        <v>42320.290972222225</v>
      </c>
    </row>
    <row r="1249" spans="1:20" ht="188.5" x14ac:dyDescent="0.35">
      <c r="A1249">
        <v>3738</v>
      </c>
      <c r="B1249" s="9" t="s">
        <v>3735</v>
      </c>
      <c r="C1249" s="3" t="s">
        <v>7848</v>
      </c>
      <c r="D1249" s="5">
        <v>1500</v>
      </c>
      <c r="E1249" s="7">
        <v>0</v>
      </c>
      <c r="F1249" t="s">
        <v>8220</v>
      </c>
      <c r="G1249" t="s">
        <v>8224</v>
      </c>
      <c r="H1249" t="s">
        <v>8246</v>
      </c>
      <c r="I1249" s="11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8269</v>
      </c>
      <c r="O1249" s="11">
        <v>0</v>
      </c>
      <c r="P1249">
        <v>0</v>
      </c>
      <c r="Q1249" s="14" t="s">
        <v>8315</v>
      </c>
      <c r="R1249" t="s">
        <v>8316</v>
      </c>
      <c r="S1249" s="17">
        <v>41813.938715277778</v>
      </c>
      <c r="T1249" s="17">
        <v>41835.916666666664</v>
      </c>
    </row>
    <row r="1250" spans="1:20" ht="275.5" x14ac:dyDescent="0.35">
      <c r="A1250">
        <v>3739</v>
      </c>
      <c r="B1250" s="9" t="s">
        <v>3736</v>
      </c>
      <c r="C1250" s="3" t="s">
        <v>7849</v>
      </c>
      <c r="D1250" s="5">
        <v>4000</v>
      </c>
      <c r="E1250" s="7">
        <v>0</v>
      </c>
      <c r="F1250" t="s">
        <v>8220</v>
      </c>
      <c r="G1250" t="s">
        <v>8224</v>
      </c>
      <c r="H1250" t="s">
        <v>8246</v>
      </c>
      <c r="I1250" s="11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8269</v>
      </c>
      <c r="O1250" s="11">
        <v>0</v>
      </c>
      <c r="P1250">
        <v>0</v>
      </c>
      <c r="Q1250" s="14" t="s">
        <v>8315</v>
      </c>
      <c r="R1250" t="s">
        <v>8316</v>
      </c>
      <c r="S1250" s="17">
        <v>42548.449861111112</v>
      </c>
      <c r="T1250" s="17">
        <v>42568.449861111112</v>
      </c>
    </row>
    <row r="1251" spans="1:20" ht="261" x14ac:dyDescent="0.35">
      <c r="A1251">
        <v>3740</v>
      </c>
      <c r="B1251" s="9" t="s">
        <v>3737</v>
      </c>
      <c r="C1251" s="3" t="s">
        <v>7850</v>
      </c>
      <c r="D1251" s="5">
        <v>2000</v>
      </c>
      <c r="E1251" s="7">
        <v>0</v>
      </c>
      <c r="F1251" t="s">
        <v>8220</v>
      </c>
      <c r="G1251" t="s">
        <v>8223</v>
      </c>
      <c r="H1251" t="s">
        <v>8245</v>
      </c>
      <c r="I1251" s="1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8269</v>
      </c>
      <c r="O1251" s="11">
        <v>0</v>
      </c>
      <c r="P1251">
        <v>0</v>
      </c>
      <c r="Q1251" s="14" t="s">
        <v>8315</v>
      </c>
      <c r="R1251" t="s">
        <v>8316</v>
      </c>
      <c r="S1251" s="17">
        <v>41833.089756944442</v>
      </c>
      <c r="T1251" s="17">
        <v>41863.079143518517</v>
      </c>
    </row>
    <row r="1252" spans="1:20" ht="203" x14ac:dyDescent="0.35">
      <c r="A1252">
        <v>3741</v>
      </c>
      <c r="B1252" s="9" t="s">
        <v>3738</v>
      </c>
      <c r="C1252" s="3" t="s">
        <v>7851</v>
      </c>
      <c r="D1252" s="5">
        <v>20000</v>
      </c>
      <c r="E1252" s="7">
        <v>0</v>
      </c>
      <c r="F1252" t="s">
        <v>8220</v>
      </c>
      <c r="G1252" t="s">
        <v>8223</v>
      </c>
      <c r="H1252" t="s">
        <v>8245</v>
      </c>
      <c r="I1252" s="11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8269</v>
      </c>
      <c r="O1252" s="11">
        <v>0</v>
      </c>
      <c r="P1252">
        <v>0</v>
      </c>
      <c r="Q1252" s="14" t="s">
        <v>8315</v>
      </c>
      <c r="R1252" t="s">
        <v>8316</v>
      </c>
      <c r="S1252" s="17">
        <v>42325.920717592591</v>
      </c>
      <c r="T1252" s="17">
        <v>42355.920717592591</v>
      </c>
    </row>
    <row r="1253" spans="1:20" ht="261" x14ac:dyDescent="0.35">
      <c r="A1253">
        <v>3742</v>
      </c>
      <c r="B1253" s="9" t="s">
        <v>3739</v>
      </c>
      <c r="C1253" s="3" t="s">
        <v>7852</v>
      </c>
      <c r="D1253" s="5">
        <v>5000</v>
      </c>
      <c r="E1253" s="7">
        <v>0</v>
      </c>
      <c r="F1253" t="s">
        <v>8220</v>
      </c>
      <c r="G1253" t="s">
        <v>8223</v>
      </c>
      <c r="H1253" t="s">
        <v>8245</v>
      </c>
      <c r="I1253" s="11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8269</v>
      </c>
      <c r="O1253" s="11">
        <v>0</v>
      </c>
      <c r="P1253">
        <v>0</v>
      </c>
      <c r="Q1253" s="14" t="s">
        <v>8315</v>
      </c>
      <c r="R1253" t="s">
        <v>8316</v>
      </c>
      <c r="S1253" s="17">
        <v>41858.214629629627</v>
      </c>
      <c r="T1253" s="17">
        <v>41888.214629629627</v>
      </c>
    </row>
    <row r="1254" spans="1:20" ht="174" x14ac:dyDescent="0.35">
      <c r="A1254">
        <v>3743</v>
      </c>
      <c r="B1254" s="9" t="s">
        <v>3740</v>
      </c>
      <c r="C1254" s="3" t="s">
        <v>7853</v>
      </c>
      <c r="D1254" s="5">
        <v>2200</v>
      </c>
      <c r="E1254" s="7">
        <v>0</v>
      </c>
      <c r="F1254" t="s">
        <v>8220</v>
      </c>
      <c r="G1254" t="s">
        <v>8223</v>
      </c>
      <c r="H1254" t="s">
        <v>8245</v>
      </c>
      <c r="I1254" s="11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8269</v>
      </c>
      <c r="O1254" s="11">
        <v>0</v>
      </c>
      <c r="P1254">
        <v>0</v>
      </c>
      <c r="Q1254" s="14" t="s">
        <v>8315</v>
      </c>
      <c r="R1254" t="s">
        <v>8316</v>
      </c>
      <c r="S1254" s="17">
        <v>41793.710231481484</v>
      </c>
      <c r="T1254" s="17">
        <v>41823.710231481484</v>
      </c>
    </row>
    <row r="1255" spans="1:20" ht="261" x14ac:dyDescent="0.35">
      <c r="A1255">
        <v>3744</v>
      </c>
      <c r="B1255" s="9" t="s">
        <v>3741</v>
      </c>
      <c r="C1255" s="3" t="s">
        <v>7854</v>
      </c>
      <c r="D1255" s="5">
        <v>1200</v>
      </c>
      <c r="E1255" s="7">
        <v>0</v>
      </c>
      <c r="F1255" t="s">
        <v>8220</v>
      </c>
      <c r="G1255" t="s">
        <v>8223</v>
      </c>
      <c r="H1255" t="s">
        <v>8245</v>
      </c>
      <c r="I1255" s="11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8269</v>
      </c>
      <c r="O1255" s="11">
        <v>0</v>
      </c>
      <c r="P1255">
        <v>0</v>
      </c>
      <c r="Q1255" s="14" t="s">
        <v>8315</v>
      </c>
      <c r="R1255" t="s">
        <v>8316</v>
      </c>
      <c r="S1255" s="17">
        <v>41793.814259259263</v>
      </c>
      <c r="T1255" s="17">
        <v>41825.165972222225</v>
      </c>
    </row>
    <row r="1256" spans="1:20" ht="217.5" x14ac:dyDescent="0.35">
      <c r="A1256">
        <v>3745</v>
      </c>
      <c r="B1256" s="9" t="s">
        <v>3742</v>
      </c>
      <c r="C1256" s="3" t="s">
        <v>7855</v>
      </c>
      <c r="D1256" s="5">
        <v>100</v>
      </c>
      <c r="E1256" s="7">
        <v>0</v>
      </c>
      <c r="F1256" t="s">
        <v>8220</v>
      </c>
      <c r="G1256" t="s">
        <v>8223</v>
      </c>
      <c r="H1256" t="s">
        <v>8245</v>
      </c>
      <c r="I1256" s="11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8269</v>
      </c>
      <c r="O1256" s="11">
        <v>0</v>
      </c>
      <c r="P1256">
        <v>0</v>
      </c>
      <c r="Q1256" s="14" t="s">
        <v>8315</v>
      </c>
      <c r="R1256" t="s">
        <v>8316</v>
      </c>
      <c r="S1256" s="17">
        <v>41831.697939814818</v>
      </c>
      <c r="T1256" s="17">
        <v>41861.697939814818</v>
      </c>
    </row>
    <row r="1257" spans="1:20" ht="101.5" x14ac:dyDescent="0.35">
      <c r="A1257">
        <v>3746</v>
      </c>
      <c r="B1257" s="9" t="s">
        <v>3743</v>
      </c>
      <c r="C1257" s="3" t="s">
        <v>7856</v>
      </c>
      <c r="D1257" s="5">
        <v>8500</v>
      </c>
      <c r="E1257" s="7">
        <v>0</v>
      </c>
      <c r="F1257" t="s">
        <v>8220</v>
      </c>
      <c r="G1257" t="s">
        <v>8223</v>
      </c>
      <c r="H1257" t="s">
        <v>8245</v>
      </c>
      <c r="I1257" s="11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8269</v>
      </c>
      <c r="O1257" s="11">
        <v>0</v>
      </c>
      <c r="P1257">
        <v>0</v>
      </c>
      <c r="Q1257" s="14" t="s">
        <v>8315</v>
      </c>
      <c r="R1257" t="s">
        <v>8316</v>
      </c>
      <c r="S1257" s="17">
        <v>42621.389340277776</v>
      </c>
      <c r="T1257" s="17">
        <v>42651.389340277776</v>
      </c>
    </row>
    <row r="1258" spans="1:20" ht="159.5" x14ac:dyDescent="0.35">
      <c r="A1258">
        <v>3747</v>
      </c>
      <c r="B1258" s="9" t="s">
        <v>3744</v>
      </c>
      <c r="C1258" s="3" t="s">
        <v>7857</v>
      </c>
      <c r="D1258" s="5">
        <v>2500</v>
      </c>
      <c r="E1258" s="7">
        <v>0</v>
      </c>
      <c r="F1258" t="s">
        <v>8220</v>
      </c>
      <c r="G1258" t="s">
        <v>8224</v>
      </c>
      <c r="H1258" t="s">
        <v>8246</v>
      </c>
      <c r="I1258" s="11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8269</v>
      </c>
      <c r="O1258" s="11">
        <v>0</v>
      </c>
      <c r="P1258">
        <v>0</v>
      </c>
      <c r="Q1258" s="14" t="s">
        <v>8315</v>
      </c>
      <c r="R1258" t="s">
        <v>8316</v>
      </c>
      <c r="S1258" s="17">
        <v>42164.299722222218</v>
      </c>
      <c r="T1258" s="17">
        <v>42190.957638888889</v>
      </c>
    </row>
    <row r="1259" spans="1:20" ht="275.5" x14ac:dyDescent="0.35">
      <c r="A1259">
        <v>3788</v>
      </c>
      <c r="B1259" s="9" t="s">
        <v>3785</v>
      </c>
      <c r="C1259" s="3" t="s">
        <v>7898</v>
      </c>
      <c r="D1259" s="5">
        <v>75000</v>
      </c>
      <c r="E1259" s="7">
        <v>0</v>
      </c>
      <c r="F1259" t="s">
        <v>8220</v>
      </c>
      <c r="G1259" t="s">
        <v>8223</v>
      </c>
      <c r="H1259" t="s">
        <v>8245</v>
      </c>
      <c r="I1259" s="11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8303</v>
      </c>
      <c r="O1259" s="11">
        <v>0</v>
      </c>
      <c r="P1259">
        <v>0</v>
      </c>
      <c r="Q1259" s="14" t="s">
        <v>8315</v>
      </c>
      <c r="R1259" t="s">
        <v>8357</v>
      </c>
      <c r="S1259" s="17">
        <v>42333.695821759262</v>
      </c>
      <c r="T1259" s="17">
        <v>42361.679166666669</v>
      </c>
    </row>
    <row r="1260" spans="1:20" ht="217.5" x14ac:dyDescent="0.35">
      <c r="A1260">
        <v>3789</v>
      </c>
      <c r="B1260" s="9" t="s">
        <v>3786</v>
      </c>
      <c r="C1260" s="3" t="s">
        <v>7899</v>
      </c>
      <c r="D1260" s="5">
        <v>3550</v>
      </c>
      <c r="E1260" s="7">
        <v>0</v>
      </c>
      <c r="F1260" t="s">
        <v>8220</v>
      </c>
      <c r="G1260" t="s">
        <v>8224</v>
      </c>
      <c r="H1260" t="s">
        <v>8246</v>
      </c>
      <c r="I1260" s="11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8303</v>
      </c>
      <c r="O1260" s="11">
        <v>0</v>
      </c>
      <c r="P1260">
        <v>0</v>
      </c>
      <c r="Q1260" s="14" t="s">
        <v>8315</v>
      </c>
      <c r="R1260" t="s">
        <v>8357</v>
      </c>
      <c r="S1260" s="17">
        <v>42138.798819444448</v>
      </c>
      <c r="T1260" s="17">
        <v>42170.798819444448</v>
      </c>
    </row>
    <row r="1261" spans="1:20" ht="246.5" x14ac:dyDescent="0.35">
      <c r="A1261">
        <v>3790</v>
      </c>
      <c r="B1261" s="9" t="s">
        <v>3787</v>
      </c>
      <c r="C1261" s="3" t="s">
        <v>7900</v>
      </c>
      <c r="D1261" s="5">
        <v>15000</v>
      </c>
      <c r="E1261" s="7">
        <v>0</v>
      </c>
      <c r="F1261" t="s">
        <v>8220</v>
      </c>
      <c r="G1261" t="s">
        <v>8223</v>
      </c>
      <c r="H1261" t="s">
        <v>8245</v>
      </c>
      <c r="I1261" s="1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8303</v>
      </c>
      <c r="O1261" s="11">
        <v>0</v>
      </c>
      <c r="P1261">
        <v>0</v>
      </c>
      <c r="Q1261" s="14" t="s">
        <v>8315</v>
      </c>
      <c r="R1261" t="s">
        <v>8357</v>
      </c>
      <c r="S1261" s="17">
        <v>42666.666932870372</v>
      </c>
      <c r="T1261" s="17">
        <v>42696.708599537036</v>
      </c>
    </row>
    <row r="1262" spans="1:20" ht="159.5" x14ac:dyDescent="0.35">
      <c r="A1262">
        <v>3791</v>
      </c>
      <c r="B1262" s="9" t="s">
        <v>3788</v>
      </c>
      <c r="C1262" s="3" t="s">
        <v>7901</v>
      </c>
      <c r="D1262" s="5">
        <v>1500</v>
      </c>
      <c r="E1262" s="7">
        <v>0</v>
      </c>
      <c r="F1262" t="s">
        <v>8220</v>
      </c>
      <c r="G1262" t="s">
        <v>8223</v>
      </c>
      <c r="H1262" t="s">
        <v>8245</v>
      </c>
      <c r="I1262" s="11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8303</v>
      </c>
      <c r="O1262" s="11">
        <v>0</v>
      </c>
      <c r="P1262">
        <v>0</v>
      </c>
      <c r="Q1262" s="14" t="s">
        <v>8315</v>
      </c>
      <c r="R1262" t="s">
        <v>8357</v>
      </c>
      <c r="S1262" s="17">
        <v>41766.692037037035</v>
      </c>
      <c r="T1262" s="17">
        <v>41826.692037037035</v>
      </c>
    </row>
    <row r="1263" spans="1:20" ht="145" x14ac:dyDescent="0.35">
      <c r="A1263">
        <v>3792</v>
      </c>
      <c r="B1263" s="9" t="s">
        <v>3789</v>
      </c>
      <c r="C1263" s="3" t="s">
        <v>7902</v>
      </c>
      <c r="D1263" s="5">
        <v>12500</v>
      </c>
      <c r="E1263" s="7">
        <v>0</v>
      </c>
      <c r="F1263" t="s">
        <v>8220</v>
      </c>
      <c r="G1263" t="s">
        <v>8223</v>
      </c>
      <c r="H1263" t="s">
        <v>8245</v>
      </c>
      <c r="I1263" s="11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8303</v>
      </c>
      <c r="O1263" s="11">
        <v>0</v>
      </c>
      <c r="P1263">
        <v>0</v>
      </c>
      <c r="Q1263" s="14" t="s">
        <v>8315</v>
      </c>
      <c r="R1263" t="s">
        <v>8357</v>
      </c>
      <c r="S1263" s="17">
        <v>42170.447013888886</v>
      </c>
      <c r="T1263" s="17">
        <v>42200.447013888886</v>
      </c>
    </row>
    <row r="1264" spans="1:20" ht="246.5" x14ac:dyDescent="0.35">
      <c r="A1264">
        <v>3793</v>
      </c>
      <c r="B1264" s="9" t="s">
        <v>3790</v>
      </c>
      <c r="C1264" s="3" t="s">
        <v>7903</v>
      </c>
      <c r="D1264" s="5">
        <v>7000</v>
      </c>
      <c r="E1264" s="7">
        <v>0</v>
      </c>
      <c r="F1264" t="s">
        <v>8220</v>
      </c>
      <c r="G1264" t="s">
        <v>8223</v>
      </c>
      <c r="H1264" t="s">
        <v>8245</v>
      </c>
      <c r="I1264" s="11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8303</v>
      </c>
      <c r="O1264" s="11">
        <v>0</v>
      </c>
      <c r="P1264">
        <v>0</v>
      </c>
      <c r="Q1264" s="14" t="s">
        <v>8315</v>
      </c>
      <c r="R1264" t="s">
        <v>8357</v>
      </c>
      <c r="S1264" s="17">
        <v>41968.938993055555</v>
      </c>
      <c r="T1264" s="17">
        <v>41989.938993055555</v>
      </c>
    </row>
    <row r="1265" spans="1:20" ht="261" x14ac:dyDescent="0.35">
      <c r="A1265">
        <v>3794</v>
      </c>
      <c r="B1265" s="9" t="s">
        <v>3791</v>
      </c>
      <c r="C1265" s="3" t="s">
        <v>7904</v>
      </c>
      <c r="D1265" s="5">
        <v>5000</v>
      </c>
      <c r="E1265" s="7">
        <v>0</v>
      </c>
      <c r="F1265" t="s">
        <v>8220</v>
      </c>
      <c r="G1265" t="s">
        <v>8224</v>
      </c>
      <c r="H1265" t="s">
        <v>8246</v>
      </c>
      <c r="I1265" s="11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8303</v>
      </c>
      <c r="O1265" s="11">
        <v>0</v>
      </c>
      <c r="P1265">
        <v>0</v>
      </c>
      <c r="Q1265" s="14" t="s">
        <v>8315</v>
      </c>
      <c r="R1265" t="s">
        <v>8357</v>
      </c>
      <c r="S1265" s="17">
        <v>42132.58048611111</v>
      </c>
      <c r="T1265" s="17">
        <v>42162.58048611111</v>
      </c>
    </row>
    <row r="1266" spans="1:20" ht="217.5" x14ac:dyDescent="0.35">
      <c r="A1266">
        <v>3795</v>
      </c>
      <c r="B1266" s="9" t="s">
        <v>3792</v>
      </c>
      <c r="C1266" s="3" t="s">
        <v>7905</v>
      </c>
      <c r="D1266" s="5">
        <v>600</v>
      </c>
      <c r="E1266" s="7">
        <v>0</v>
      </c>
      <c r="F1266" t="s">
        <v>8220</v>
      </c>
      <c r="G1266" t="s">
        <v>8224</v>
      </c>
      <c r="H1266" t="s">
        <v>8246</v>
      </c>
      <c r="I1266" s="11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8303</v>
      </c>
      <c r="O1266" s="11">
        <v>0</v>
      </c>
      <c r="P1266">
        <v>0</v>
      </c>
      <c r="Q1266" s="14" t="s">
        <v>8315</v>
      </c>
      <c r="R1266" t="s">
        <v>8357</v>
      </c>
      <c r="S1266" s="17">
        <v>42201.436226851853</v>
      </c>
      <c r="T1266" s="17">
        <v>42244.9375</v>
      </c>
    </row>
    <row r="1267" spans="1:20" ht="232" x14ac:dyDescent="0.35">
      <c r="A1267">
        <v>3796</v>
      </c>
      <c r="B1267" s="9" t="s">
        <v>3793</v>
      </c>
      <c r="C1267" s="3" t="s">
        <v>7906</v>
      </c>
      <c r="D1267" s="5">
        <v>22500</v>
      </c>
      <c r="E1267" s="7">
        <v>0</v>
      </c>
      <c r="F1267" t="s">
        <v>8220</v>
      </c>
      <c r="G1267" t="s">
        <v>8223</v>
      </c>
      <c r="H1267" t="s">
        <v>8245</v>
      </c>
      <c r="I1267" s="11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8303</v>
      </c>
      <c r="O1267" s="11">
        <v>0</v>
      </c>
      <c r="P1267">
        <v>0</v>
      </c>
      <c r="Q1267" s="14" t="s">
        <v>8315</v>
      </c>
      <c r="R1267" t="s">
        <v>8357</v>
      </c>
      <c r="S1267" s="17">
        <v>42689.029583333337</v>
      </c>
      <c r="T1267" s="17">
        <v>42749.029583333337</v>
      </c>
    </row>
    <row r="1268" spans="1:20" ht="275.5" x14ac:dyDescent="0.35">
      <c r="A1268">
        <v>3797</v>
      </c>
      <c r="B1268" s="9" t="s">
        <v>3794</v>
      </c>
      <c r="C1268" s="3" t="s">
        <v>7907</v>
      </c>
      <c r="D1268" s="5">
        <v>6000</v>
      </c>
      <c r="E1268" s="7">
        <v>0</v>
      </c>
      <c r="F1268" t="s">
        <v>8220</v>
      </c>
      <c r="G1268" t="s">
        <v>8223</v>
      </c>
      <c r="H1268" t="s">
        <v>8245</v>
      </c>
      <c r="I1268" s="11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8303</v>
      </c>
      <c r="O1268" s="11">
        <v>0</v>
      </c>
      <c r="P1268">
        <v>0</v>
      </c>
      <c r="Q1268" s="14" t="s">
        <v>8315</v>
      </c>
      <c r="R1268" t="s">
        <v>8357</v>
      </c>
      <c r="S1268" s="17">
        <v>42084.881539351853</v>
      </c>
      <c r="T1268" s="17">
        <v>42114.881539351853</v>
      </c>
    </row>
    <row r="1269" spans="1:20" ht="261" x14ac:dyDescent="0.35">
      <c r="A1269">
        <v>3798</v>
      </c>
      <c r="B1269" s="9" t="s">
        <v>3795</v>
      </c>
      <c r="C1269" s="3" t="s">
        <v>7908</v>
      </c>
      <c r="D1269" s="5">
        <v>70000</v>
      </c>
      <c r="E1269" s="7">
        <v>0</v>
      </c>
      <c r="F1269" t="s">
        <v>8220</v>
      </c>
      <c r="G1269" t="s">
        <v>8223</v>
      </c>
      <c r="H1269" t="s">
        <v>8245</v>
      </c>
      <c r="I1269" s="11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8303</v>
      </c>
      <c r="O1269" s="11">
        <v>0</v>
      </c>
      <c r="P1269">
        <v>0</v>
      </c>
      <c r="Q1269" s="14" t="s">
        <v>8315</v>
      </c>
      <c r="R1269" t="s">
        <v>8357</v>
      </c>
      <c r="S1269" s="17">
        <v>41831.722777777781</v>
      </c>
      <c r="T1269" s="17">
        <v>41861.722777777781</v>
      </c>
    </row>
    <row r="1270" spans="1:20" ht="203" x14ac:dyDescent="0.35">
      <c r="A1270">
        <v>3799</v>
      </c>
      <c r="B1270" s="9" t="s">
        <v>3796</v>
      </c>
      <c r="C1270" s="3" t="s">
        <v>7909</v>
      </c>
      <c r="D1270" s="5">
        <v>10000</v>
      </c>
      <c r="E1270" s="7">
        <v>0</v>
      </c>
      <c r="F1270" t="s">
        <v>8220</v>
      </c>
      <c r="G1270" t="s">
        <v>8223</v>
      </c>
      <c r="H1270" t="s">
        <v>8245</v>
      </c>
      <c r="I1270" s="11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8303</v>
      </c>
      <c r="O1270" s="11">
        <v>0</v>
      </c>
      <c r="P1270">
        <v>0</v>
      </c>
      <c r="Q1270" s="14" t="s">
        <v>8315</v>
      </c>
      <c r="R1270" t="s">
        <v>8357</v>
      </c>
      <c r="S1270" s="17">
        <v>42410.93105324074</v>
      </c>
      <c r="T1270" s="17">
        <v>42440.93105324074</v>
      </c>
    </row>
    <row r="1271" spans="1:20" ht="232" x14ac:dyDescent="0.35">
      <c r="A1271">
        <v>3800</v>
      </c>
      <c r="B1271" s="9" t="s">
        <v>3797</v>
      </c>
      <c r="C1271" s="3" t="s">
        <v>7910</v>
      </c>
      <c r="D1271" s="5">
        <v>22000</v>
      </c>
      <c r="E1271" s="7">
        <v>0</v>
      </c>
      <c r="F1271" t="s">
        <v>8220</v>
      </c>
      <c r="G1271" t="s">
        <v>8223</v>
      </c>
      <c r="H1271" t="s">
        <v>8245</v>
      </c>
      <c r="I1271" s="1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8303</v>
      </c>
      <c r="O1271" s="11">
        <v>0</v>
      </c>
      <c r="P1271">
        <v>0</v>
      </c>
      <c r="Q1271" s="14" t="s">
        <v>8315</v>
      </c>
      <c r="R1271" t="s">
        <v>8357</v>
      </c>
      <c r="S1271" s="17">
        <v>41982.737071759257</v>
      </c>
      <c r="T1271" s="17">
        <v>42015.207638888889</v>
      </c>
    </row>
    <row r="1272" spans="1:20" ht="232" x14ac:dyDescent="0.35">
      <c r="A1272">
        <v>3801</v>
      </c>
      <c r="B1272" s="9" t="s">
        <v>3798</v>
      </c>
      <c r="C1272" s="3" t="s">
        <v>7911</v>
      </c>
      <c r="D1272" s="5">
        <v>5000</v>
      </c>
      <c r="E1272" s="7">
        <v>0</v>
      </c>
      <c r="F1272" t="s">
        <v>8220</v>
      </c>
      <c r="G1272" t="s">
        <v>8223</v>
      </c>
      <c r="H1272" t="s">
        <v>8245</v>
      </c>
      <c r="I1272" s="11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8303</v>
      </c>
      <c r="O1272" s="11">
        <v>0</v>
      </c>
      <c r="P1272">
        <v>0</v>
      </c>
      <c r="Q1272" s="14" t="s">
        <v>8315</v>
      </c>
      <c r="R1272" t="s">
        <v>8357</v>
      </c>
      <c r="S1272" s="17">
        <v>41975.676111111112</v>
      </c>
      <c r="T1272" s="17">
        <v>42006.676111111112</v>
      </c>
    </row>
    <row r="1273" spans="1:20" ht="246.5" x14ac:dyDescent="0.35">
      <c r="A1273">
        <v>3802</v>
      </c>
      <c r="B1273" s="9" t="s">
        <v>3799</v>
      </c>
      <c r="C1273" s="3" t="s">
        <v>7912</v>
      </c>
      <c r="D1273" s="5">
        <v>3000</v>
      </c>
      <c r="E1273" s="7">
        <v>0</v>
      </c>
      <c r="F1273" t="s">
        <v>8220</v>
      </c>
      <c r="G1273" t="s">
        <v>8223</v>
      </c>
      <c r="H1273" t="s">
        <v>8245</v>
      </c>
      <c r="I1273" s="11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8303</v>
      </c>
      <c r="O1273" s="11">
        <v>0</v>
      </c>
      <c r="P1273">
        <v>0</v>
      </c>
      <c r="Q1273" s="14" t="s">
        <v>8315</v>
      </c>
      <c r="R1273" t="s">
        <v>8357</v>
      </c>
      <c r="S1273" s="17">
        <v>42269.126226851848</v>
      </c>
      <c r="T1273" s="17">
        <v>42299.126226851848</v>
      </c>
    </row>
    <row r="1274" spans="1:20" ht="130.5" x14ac:dyDescent="0.35">
      <c r="A1274">
        <v>3803</v>
      </c>
      <c r="B1274" s="9" t="s">
        <v>3800</v>
      </c>
      <c r="C1274" s="3" t="s">
        <v>7913</v>
      </c>
      <c r="D1274" s="5">
        <v>12000</v>
      </c>
      <c r="E1274" s="7">
        <v>0</v>
      </c>
      <c r="F1274" t="s">
        <v>8220</v>
      </c>
      <c r="G1274" t="s">
        <v>8223</v>
      </c>
      <c r="H1274" t="s">
        <v>8245</v>
      </c>
      <c r="I1274" s="11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8303</v>
      </c>
      <c r="O1274" s="11">
        <v>0</v>
      </c>
      <c r="P1274">
        <v>0</v>
      </c>
      <c r="Q1274" s="14" t="s">
        <v>8315</v>
      </c>
      <c r="R1274" t="s">
        <v>8357</v>
      </c>
      <c r="S1274" s="17">
        <v>42403.971851851849</v>
      </c>
      <c r="T1274" s="17">
        <v>42433.971851851849</v>
      </c>
    </row>
    <row r="1275" spans="1:20" ht="261" x14ac:dyDescent="0.35">
      <c r="A1275">
        <v>3804</v>
      </c>
      <c r="B1275" s="9" t="s">
        <v>3801</v>
      </c>
      <c r="C1275" s="3" t="s">
        <v>7914</v>
      </c>
      <c r="D1275" s="5">
        <v>8000</v>
      </c>
      <c r="E1275" s="7">
        <v>0</v>
      </c>
      <c r="F1275" t="s">
        <v>8220</v>
      </c>
      <c r="G1275" t="s">
        <v>8223</v>
      </c>
      <c r="H1275" t="s">
        <v>8245</v>
      </c>
      <c r="I1275" s="11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8303</v>
      </c>
      <c r="O1275" s="11">
        <v>0</v>
      </c>
      <c r="P1275">
        <v>0</v>
      </c>
      <c r="Q1275" s="14" t="s">
        <v>8315</v>
      </c>
      <c r="R1275" t="s">
        <v>8357</v>
      </c>
      <c r="S1275" s="17">
        <v>42527.00953703704</v>
      </c>
      <c r="T1275" s="17">
        <v>42582.291666666672</v>
      </c>
    </row>
    <row r="1276" spans="1:20" ht="188.5" x14ac:dyDescent="0.35">
      <c r="A1276">
        <v>3805</v>
      </c>
      <c r="B1276" s="9" t="s">
        <v>3802</v>
      </c>
      <c r="C1276" s="3" t="s">
        <v>7915</v>
      </c>
      <c r="D1276" s="5">
        <v>150000</v>
      </c>
      <c r="E1276" s="7">
        <v>0</v>
      </c>
      <c r="F1276" t="s">
        <v>8220</v>
      </c>
      <c r="G1276" t="s">
        <v>8223</v>
      </c>
      <c r="H1276" t="s">
        <v>8245</v>
      </c>
      <c r="I1276" s="11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8303</v>
      </c>
      <c r="O1276" s="11">
        <v>0</v>
      </c>
      <c r="P1276">
        <v>0</v>
      </c>
      <c r="Q1276" s="14" t="s">
        <v>8315</v>
      </c>
      <c r="R1276" t="s">
        <v>8357</v>
      </c>
      <c r="S1276" s="17">
        <v>41849.887037037035</v>
      </c>
      <c r="T1276" s="17">
        <v>41909.887037037035</v>
      </c>
    </row>
    <row r="1277" spans="1:20" ht="275.5" x14ac:dyDescent="0.35">
      <c r="A1277">
        <v>3806</v>
      </c>
      <c r="B1277" s="9" t="s">
        <v>3803</v>
      </c>
      <c r="C1277" s="3" t="s">
        <v>7916</v>
      </c>
      <c r="D1277" s="5">
        <v>7500</v>
      </c>
      <c r="E1277" s="7">
        <v>0</v>
      </c>
      <c r="F1277" t="s">
        <v>8220</v>
      </c>
      <c r="G1277" t="s">
        <v>8225</v>
      </c>
      <c r="H1277" t="s">
        <v>8247</v>
      </c>
      <c r="I1277" s="11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8303</v>
      </c>
      <c r="O1277" s="11">
        <v>0</v>
      </c>
      <c r="P1277">
        <v>0</v>
      </c>
      <c r="Q1277" s="14" t="s">
        <v>8315</v>
      </c>
      <c r="R1277" t="s">
        <v>8357</v>
      </c>
      <c r="S1277" s="17">
        <v>41799.259039351848</v>
      </c>
      <c r="T1277" s="17">
        <v>41819.259039351848</v>
      </c>
    </row>
    <row r="1278" spans="1:20" ht="232" x14ac:dyDescent="0.35">
      <c r="A1278">
        <v>3807</v>
      </c>
      <c r="B1278" s="9" t="s">
        <v>3804</v>
      </c>
      <c r="C1278" s="3" t="s">
        <v>7917</v>
      </c>
      <c r="D1278" s="5">
        <v>1500</v>
      </c>
      <c r="E1278" s="7">
        <v>0</v>
      </c>
      <c r="F1278" t="s">
        <v>8220</v>
      </c>
      <c r="G1278" t="s">
        <v>8223</v>
      </c>
      <c r="H1278" t="s">
        <v>8245</v>
      </c>
      <c r="I1278" s="11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8303</v>
      </c>
      <c r="O1278" s="11">
        <v>0</v>
      </c>
      <c r="P1278">
        <v>0</v>
      </c>
      <c r="Q1278" s="14" t="s">
        <v>8315</v>
      </c>
      <c r="R1278" t="s">
        <v>8357</v>
      </c>
      <c r="S1278" s="17">
        <v>42090.909016203703</v>
      </c>
      <c r="T1278" s="17">
        <v>42097.909016203703</v>
      </c>
    </row>
    <row r="1279" spans="1:20" ht="275.5" x14ac:dyDescent="0.35">
      <c r="A1279">
        <v>3841</v>
      </c>
      <c r="B1279" s="9" t="s">
        <v>3838</v>
      </c>
      <c r="C1279" s="3" t="s">
        <v>7950</v>
      </c>
      <c r="D1279" s="5">
        <v>10000</v>
      </c>
      <c r="E1279" s="7">
        <v>0</v>
      </c>
      <c r="F1279" t="s">
        <v>8220</v>
      </c>
      <c r="G1279" t="s">
        <v>8223</v>
      </c>
      <c r="H1279" t="s">
        <v>8245</v>
      </c>
      <c r="I1279" s="11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8269</v>
      </c>
      <c r="O1279" s="11">
        <v>0</v>
      </c>
      <c r="P1279">
        <v>0</v>
      </c>
      <c r="Q1279" s="14" t="s">
        <v>8315</v>
      </c>
      <c r="R1279" t="s">
        <v>8316</v>
      </c>
      <c r="S1279" s="17">
        <v>41780.785729166666</v>
      </c>
      <c r="T1279" s="17">
        <v>41840.785729166666</v>
      </c>
    </row>
    <row r="1280" spans="1:20" ht="261" x14ac:dyDescent="0.35">
      <c r="A1280">
        <v>3842</v>
      </c>
      <c r="B1280" s="9" t="s">
        <v>3839</v>
      </c>
      <c r="C1280" s="3" t="s">
        <v>7951</v>
      </c>
      <c r="D1280" s="5">
        <v>5000</v>
      </c>
      <c r="E1280" s="7">
        <v>0</v>
      </c>
      <c r="F1280" t="s">
        <v>8220</v>
      </c>
      <c r="G1280" t="s">
        <v>8224</v>
      </c>
      <c r="H1280" t="s">
        <v>8246</v>
      </c>
      <c r="I1280" s="11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8269</v>
      </c>
      <c r="O1280" s="11">
        <v>0</v>
      </c>
      <c r="P1280">
        <v>0</v>
      </c>
      <c r="Q1280" s="14" t="s">
        <v>8315</v>
      </c>
      <c r="R1280" t="s">
        <v>8316</v>
      </c>
      <c r="S1280" s="17">
        <v>41740.493657407409</v>
      </c>
      <c r="T1280" s="17">
        <v>41770.493657407409</v>
      </c>
    </row>
    <row r="1281" spans="1:20" ht="261" x14ac:dyDescent="0.35">
      <c r="A1281">
        <v>3843</v>
      </c>
      <c r="B1281" s="9" t="s">
        <v>3840</v>
      </c>
      <c r="C1281" s="3" t="s">
        <v>7952</v>
      </c>
      <c r="D1281" s="5">
        <v>5000</v>
      </c>
      <c r="E1281" s="7">
        <v>0</v>
      </c>
      <c r="F1281" t="s">
        <v>8220</v>
      </c>
      <c r="G1281" t="s">
        <v>8223</v>
      </c>
      <c r="H1281" t="s">
        <v>8245</v>
      </c>
      <c r="I1281" s="1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8269</v>
      </c>
      <c r="O1281" s="11">
        <v>0</v>
      </c>
      <c r="P1281">
        <v>0</v>
      </c>
      <c r="Q1281" s="14" t="s">
        <v>8315</v>
      </c>
      <c r="R1281" t="s">
        <v>8316</v>
      </c>
      <c r="S1281" s="17">
        <v>41766.072500000002</v>
      </c>
      <c r="T1281" s="17">
        <v>41791.072500000002</v>
      </c>
    </row>
    <row r="1282" spans="1:20" ht="290" x14ac:dyDescent="0.35">
      <c r="A1282">
        <v>3844</v>
      </c>
      <c r="B1282" s="9" t="s">
        <v>3841</v>
      </c>
      <c r="C1282" s="3" t="s">
        <v>7953</v>
      </c>
      <c r="D1282" s="5">
        <v>9800</v>
      </c>
      <c r="E1282" s="7">
        <v>0</v>
      </c>
      <c r="F1282" t="s">
        <v>8220</v>
      </c>
      <c r="G1282" t="s">
        <v>8223</v>
      </c>
      <c r="H1282" t="s">
        <v>8245</v>
      </c>
      <c r="I1282" s="11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8269</v>
      </c>
      <c r="O1282" s="11">
        <v>0</v>
      </c>
      <c r="P1282">
        <v>0</v>
      </c>
      <c r="Q1282" s="14" t="s">
        <v>8315</v>
      </c>
      <c r="R1282" t="s">
        <v>8316</v>
      </c>
      <c r="S1282" s="17">
        <v>41766.617291666669</v>
      </c>
      <c r="T1282" s="17">
        <v>41793.290972222225</v>
      </c>
    </row>
    <row r="1283" spans="1:20" ht="246.5" x14ac:dyDescent="0.35">
      <c r="A1283">
        <v>3845</v>
      </c>
      <c r="B1283" s="9" t="s">
        <v>3842</v>
      </c>
      <c r="C1283" s="3" t="s">
        <v>7954</v>
      </c>
      <c r="D1283" s="5">
        <v>40000</v>
      </c>
      <c r="E1283" s="7">
        <v>0</v>
      </c>
      <c r="F1283" t="s">
        <v>8220</v>
      </c>
      <c r="G1283" t="s">
        <v>8223</v>
      </c>
      <c r="H1283" t="s">
        <v>8245</v>
      </c>
      <c r="I1283" s="11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8269</v>
      </c>
      <c r="O1283" s="11">
        <v>0</v>
      </c>
      <c r="P1283">
        <v>0</v>
      </c>
      <c r="Q1283" s="14" t="s">
        <v>8315</v>
      </c>
      <c r="R1283" t="s">
        <v>8316</v>
      </c>
      <c r="S1283" s="17">
        <v>42248.627013888887</v>
      </c>
      <c r="T1283" s="17">
        <v>42278.627013888887</v>
      </c>
    </row>
    <row r="1284" spans="1:20" ht="232" x14ac:dyDescent="0.35">
      <c r="A1284">
        <v>3846</v>
      </c>
      <c r="B1284" s="9" t="s">
        <v>3843</v>
      </c>
      <c r="C1284" s="3" t="s">
        <v>7955</v>
      </c>
      <c r="D1284" s="5">
        <v>7000</v>
      </c>
      <c r="E1284" s="7">
        <v>0</v>
      </c>
      <c r="F1284" t="s">
        <v>8220</v>
      </c>
      <c r="G1284" t="s">
        <v>8223</v>
      </c>
      <c r="H1284" t="s">
        <v>8245</v>
      </c>
      <c r="I1284" s="11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8269</v>
      </c>
      <c r="O1284" s="11">
        <v>0</v>
      </c>
      <c r="P1284">
        <v>0</v>
      </c>
      <c r="Q1284" s="14" t="s">
        <v>8315</v>
      </c>
      <c r="R1284" t="s">
        <v>8316</v>
      </c>
      <c r="S1284" s="17">
        <v>41885.221550925926</v>
      </c>
      <c r="T1284" s="17">
        <v>41916.290972222225</v>
      </c>
    </row>
    <row r="1285" spans="1:20" ht="217.5" x14ac:dyDescent="0.35">
      <c r="A1285">
        <v>3847</v>
      </c>
      <c r="B1285" s="9" t="s">
        <v>3844</v>
      </c>
      <c r="C1285" s="3" t="s">
        <v>7956</v>
      </c>
      <c r="D1285" s="5">
        <v>10500</v>
      </c>
      <c r="E1285" s="7">
        <v>0</v>
      </c>
      <c r="F1285" t="s">
        <v>8220</v>
      </c>
      <c r="G1285" t="s">
        <v>8223</v>
      </c>
      <c r="H1285" t="s">
        <v>8245</v>
      </c>
      <c r="I1285" s="11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8269</v>
      </c>
      <c r="O1285" s="11">
        <v>0</v>
      </c>
      <c r="P1285">
        <v>0</v>
      </c>
      <c r="Q1285" s="14" t="s">
        <v>8315</v>
      </c>
      <c r="R1285" t="s">
        <v>8316</v>
      </c>
      <c r="S1285" s="17">
        <v>42159.224432870367</v>
      </c>
      <c r="T1285" s="17">
        <v>42204.224432870367</v>
      </c>
    </row>
    <row r="1286" spans="1:20" ht="290" x14ac:dyDescent="0.35">
      <c r="A1286">
        <v>3848</v>
      </c>
      <c r="B1286" s="9" t="s">
        <v>3845</v>
      </c>
      <c r="C1286" s="3" t="s">
        <v>7957</v>
      </c>
      <c r="D1286" s="5">
        <v>13000</v>
      </c>
      <c r="E1286" s="7">
        <v>0</v>
      </c>
      <c r="F1286" t="s">
        <v>8220</v>
      </c>
      <c r="G1286" t="s">
        <v>8223</v>
      </c>
      <c r="H1286" t="s">
        <v>8245</v>
      </c>
      <c r="I1286" s="11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8269</v>
      </c>
      <c r="O1286" s="11">
        <v>0</v>
      </c>
      <c r="P1286">
        <v>0</v>
      </c>
      <c r="Q1286" s="14" t="s">
        <v>8315</v>
      </c>
      <c r="R1286" t="s">
        <v>8316</v>
      </c>
      <c r="S1286" s="17">
        <v>42265.817002314812</v>
      </c>
      <c r="T1286" s="17">
        <v>42295.817002314812</v>
      </c>
    </row>
    <row r="1287" spans="1:20" ht="275.5" x14ac:dyDescent="0.35">
      <c r="A1287">
        <v>3849</v>
      </c>
      <c r="B1287" s="9" t="s">
        <v>3846</v>
      </c>
      <c r="C1287" s="3" t="s">
        <v>7958</v>
      </c>
      <c r="D1287" s="5">
        <v>30000</v>
      </c>
      <c r="E1287" s="7">
        <v>0</v>
      </c>
      <c r="F1287" t="s">
        <v>8220</v>
      </c>
      <c r="G1287" t="s">
        <v>8235</v>
      </c>
      <c r="H1287" t="s">
        <v>8248</v>
      </c>
      <c r="I1287" s="11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8269</v>
      </c>
      <c r="O1287" s="11">
        <v>0</v>
      </c>
      <c r="P1287">
        <v>0</v>
      </c>
      <c r="Q1287" s="14" t="s">
        <v>8315</v>
      </c>
      <c r="R1287" t="s">
        <v>8316</v>
      </c>
      <c r="S1287" s="17">
        <v>42136.767175925925</v>
      </c>
      <c r="T1287" s="17">
        <v>42166.767175925925</v>
      </c>
    </row>
    <row r="1288" spans="1:20" ht="130.5" x14ac:dyDescent="0.35">
      <c r="A1288">
        <v>3850</v>
      </c>
      <c r="B1288" s="9" t="s">
        <v>3847</v>
      </c>
      <c r="C1288" s="3" t="s">
        <v>7959</v>
      </c>
      <c r="D1288" s="5">
        <v>1000</v>
      </c>
      <c r="E1288" s="7">
        <v>0</v>
      </c>
      <c r="F1288" t="s">
        <v>8220</v>
      </c>
      <c r="G1288" t="s">
        <v>8223</v>
      </c>
      <c r="H1288" t="s">
        <v>8245</v>
      </c>
      <c r="I1288" s="11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8269</v>
      </c>
      <c r="O1288" s="11">
        <v>0</v>
      </c>
      <c r="P1288">
        <v>0</v>
      </c>
      <c r="Q1288" s="14" t="s">
        <v>8315</v>
      </c>
      <c r="R1288" t="s">
        <v>8316</v>
      </c>
      <c r="S1288" s="17">
        <v>41975.124340277776</v>
      </c>
      <c r="T1288" s="17">
        <v>42005.124340277776</v>
      </c>
    </row>
    <row r="1289" spans="1:20" ht="246.5" x14ac:dyDescent="0.35">
      <c r="A1289">
        <v>3851</v>
      </c>
      <c r="B1289" s="9" t="s">
        <v>3848</v>
      </c>
      <c r="C1289" s="3" t="s">
        <v>7960</v>
      </c>
      <c r="D1289" s="5">
        <v>2500</v>
      </c>
      <c r="E1289" s="7">
        <v>0</v>
      </c>
      <c r="F1289" t="s">
        <v>8220</v>
      </c>
      <c r="G1289" t="s">
        <v>8224</v>
      </c>
      <c r="H1289" t="s">
        <v>8246</v>
      </c>
      <c r="I1289" s="11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8269</v>
      </c>
      <c r="O1289" s="11">
        <v>0</v>
      </c>
      <c r="P1289">
        <v>0</v>
      </c>
      <c r="Q1289" s="14" t="s">
        <v>8315</v>
      </c>
      <c r="R1289" t="s">
        <v>8316</v>
      </c>
      <c r="S1289" s="17">
        <v>42172.439571759256</v>
      </c>
      <c r="T1289" s="17">
        <v>42202.439571759256</v>
      </c>
    </row>
    <row r="1290" spans="1:20" ht="217.5" x14ac:dyDescent="0.35">
      <c r="A1290">
        <v>3852</v>
      </c>
      <c r="B1290" s="9" t="s">
        <v>3849</v>
      </c>
      <c r="C1290" s="3" t="s">
        <v>7961</v>
      </c>
      <c r="D1290" s="5">
        <v>10000</v>
      </c>
      <c r="E1290" s="7">
        <v>0</v>
      </c>
      <c r="F1290" t="s">
        <v>8220</v>
      </c>
      <c r="G1290" t="s">
        <v>8223</v>
      </c>
      <c r="H1290" t="s">
        <v>8245</v>
      </c>
      <c r="I1290" s="11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8269</v>
      </c>
      <c r="O1290" s="11">
        <v>0</v>
      </c>
      <c r="P1290">
        <v>0</v>
      </c>
      <c r="Q1290" s="14" t="s">
        <v>8315</v>
      </c>
      <c r="R1290" t="s">
        <v>8316</v>
      </c>
      <c r="S1290" s="17">
        <v>42065.190694444449</v>
      </c>
      <c r="T1290" s="17">
        <v>42090.149027777778</v>
      </c>
    </row>
    <row r="1291" spans="1:20" ht="188.5" x14ac:dyDescent="0.35">
      <c r="A1291">
        <v>3853</v>
      </c>
      <c r="B1291" s="9" t="s">
        <v>3850</v>
      </c>
      <c r="C1291" s="3" t="s">
        <v>7962</v>
      </c>
      <c r="D1291" s="5">
        <v>100000</v>
      </c>
      <c r="E1291" s="7">
        <v>0</v>
      </c>
      <c r="F1291" t="s">
        <v>8220</v>
      </c>
      <c r="G1291" t="s">
        <v>8223</v>
      </c>
      <c r="H1291" t="s">
        <v>8245</v>
      </c>
      <c r="I1291" s="1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8269</v>
      </c>
      <c r="O1291" s="11">
        <v>0</v>
      </c>
      <c r="P1291">
        <v>0</v>
      </c>
      <c r="Q1291" s="14" t="s">
        <v>8315</v>
      </c>
      <c r="R1291" t="s">
        <v>8316</v>
      </c>
      <c r="S1291" s="17">
        <v>41848.84002314815</v>
      </c>
      <c r="T1291" s="17">
        <v>41883.84002314815</v>
      </c>
    </row>
    <row r="1292" spans="1:20" ht="159.5" x14ac:dyDescent="0.35">
      <c r="A1292">
        <v>3854</v>
      </c>
      <c r="B1292" s="9" t="s">
        <v>3851</v>
      </c>
      <c r="C1292" s="3" t="s">
        <v>7963</v>
      </c>
      <c r="D1292" s="5">
        <v>11000</v>
      </c>
      <c r="E1292" s="7">
        <v>0</v>
      </c>
      <c r="F1292" t="s">
        <v>8220</v>
      </c>
      <c r="G1292" t="s">
        <v>8223</v>
      </c>
      <c r="H1292" t="s">
        <v>8245</v>
      </c>
      <c r="I1292" s="11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8269</v>
      </c>
      <c r="O1292" s="11">
        <v>0</v>
      </c>
      <c r="P1292">
        <v>0</v>
      </c>
      <c r="Q1292" s="14" t="s">
        <v>8315</v>
      </c>
      <c r="R1292" t="s">
        <v>8316</v>
      </c>
      <c r="S1292" s="17">
        <v>42103.884930555556</v>
      </c>
      <c r="T1292" s="17">
        <v>42133.884930555556</v>
      </c>
    </row>
    <row r="1293" spans="1:20" ht="290" x14ac:dyDescent="0.35">
      <c r="A1293">
        <v>3855</v>
      </c>
      <c r="B1293" s="9" t="s">
        <v>3852</v>
      </c>
      <c r="C1293" s="3" t="s">
        <v>7964</v>
      </c>
      <c r="D1293" s="5">
        <v>1000</v>
      </c>
      <c r="E1293" s="7">
        <v>0</v>
      </c>
      <c r="F1293" t="s">
        <v>8220</v>
      </c>
      <c r="G1293" t="s">
        <v>8223</v>
      </c>
      <c r="H1293" t="s">
        <v>8245</v>
      </c>
      <c r="I1293" s="11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8269</v>
      </c>
      <c r="O1293" s="11">
        <v>0</v>
      </c>
      <c r="P1293">
        <v>0</v>
      </c>
      <c r="Q1293" s="14" t="s">
        <v>8315</v>
      </c>
      <c r="R1293" t="s">
        <v>8316</v>
      </c>
      <c r="S1293" s="17">
        <v>42059.970729166671</v>
      </c>
      <c r="T1293" s="17">
        <v>42089.929062499999</v>
      </c>
    </row>
    <row r="1294" spans="1:20" ht="275.5" x14ac:dyDescent="0.35">
      <c r="A1294">
        <v>3856</v>
      </c>
      <c r="B1294" s="9" t="s">
        <v>3853</v>
      </c>
      <c r="C1294" s="3" t="s">
        <v>7965</v>
      </c>
      <c r="D1294" s="5">
        <v>5000</v>
      </c>
      <c r="E1294" s="7">
        <v>0</v>
      </c>
      <c r="F1294" t="s">
        <v>8220</v>
      </c>
      <c r="G1294" t="s">
        <v>8223</v>
      </c>
      <c r="H1294" t="s">
        <v>8245</v>
      </c>
      <c r="I1294" s="11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8269</v>
      </c>
      <c r="O1294" s="11">
        <v>0</v>
      </c>
      <c r="P1294">
        <v>0</v>
      </c>
      <c r="Q1294" s="14" t="s">
        <v>8315</v>
      </c>
      <c r="R1294" t="s">
        <v>8316</v>
      </c>
      <c r="S1294" s="17">
        <v>42041.743090277778</v>
      </c>
      <c r="T1294" s="17">
        <v>42071.701423611114</v>
      </c>
    </row>
    <row r="1295" spans="1:20" ht="261" x14ac:dyDescent="0.35">
      <c r="A1295">
        <v>3857</v>
      </c>
      <c r="B1295" s="9" t="s">
        <v>3854</v>
      </c>
      <c r="C1295" s="3" t="s">
        <v>7966</v>
      </c>
      <c r="D1295" s="5">
        <v>5000</v>
      </c>
      <c r="E1295" s="7">
        <v>0</v>
      </c>
      <c r="F1295" t="s">
        <v>8220</v>
      </c>
      <c r="G1295" t="s">
        <v>8223</v>
      </c>
      <c r="H1295" t="s">
        <v>8245</v>
      </c>
      <c r="I1295" s="11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8269</v>
      </c>
      <c r="O1295" s="11">
        <v>0</v>
      </c>
      <c r="P1295">
        <v>0</v>
      </c>
      <c r="Q1295" s="14" t="s">
        <v>8315</v>
      </c>
      <c r="R1295" t="s">
        <v>8316</v>
      </c>
      <c r="S1295" s="17">
        <v>41829.73715277778</v>
      </c>
      <c r="T1295" s="17">
        <v>41852.716666666667</v>
      </c>
    </row>
    <row r="1296" spans="1:20" ht="217.5" x14ac:dyDescent="0.35">
      <c r="A1296">
        <v>3858</v>
      </c>
      <c r="B1296" s="9" t="s">
        <v>3855</v>
      </c>
      <c r="C1296" s="3" t="s">
        <v>7967</v>
      </c>
      <c r="D1296" s="5">
        <v>500</v>
      </c>
      <c r="E1296" s="7">
        <v>0</v>
      </c>
      <c r="F1296" t="s">
        <v>8220</v>
      </c>
      <c r="G1296" t="s">
        <v>8224</v>
      </c>
      <c r="H1296" t="s">
        <v>8246</v>
      </c>
      <c r="I1296" s="11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8269</v>
      </c>
      <c r="O1296" s="11">
        <v>0</v>
      </c>
      <c r="P1296">
        <v>0</v>
      </c>
      <c r="Q1296" s="14" t="s">
        <v>8315</v>
      </c>
      <c r="R1296" t="s">
        <v>8316</v>
      </c>
      <c r="S1296" s="17">
        <v>42128.431064814817</v>
      </c>
      <c r="T1296" s="17">
        <v>42146.875</v>
      </c>
    </row>
    <row r="1297" spans="1:20" ht="217.5" x14ac:dyDescent="0.35">
      <c r="A1297">
        <v>3859</v>
      </c>
      <c r="B1297" s="9" t="s">
        <v>3856</v>
      </c>
      <c r="C1297" s="3" t="s">
        <v>7968</v>
      </c>
      <c r="D1297" s="5">
        <v>2500</v>
      </c>
      <c r="E1297" s="7">
        <v>0</v>
      </c>
      <c r="F1297" t="s">
        <v>8220</v>
      </c>
      <c r="G1297" t="s">
        <v>8223</v>
      </c>
      <c r="H1297" t="s">
        <v>8245</v>
      </c>
      <c r="I1297" s="11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8269</v>
      </c>
      <c r="O1297" s="11">
        <v>0</v>
      </c>
      <c r="P1297">
        <v>0</v>
      </c>
      <c r="Q1297" s="14" t="s">
        <v>8315</v>
      </c>
      <c r="R1297" t="s">
        <v>8316</v>
      </c>
      <c r="S1297" s="17">
        <v>41789.893599537041</v>
      </c>
      <c r="T1297" s="17">
        <v>41815.875</v>
      </c>
    </row>
    <row r="1298" spans="1:20" ht="275.5" x14ac:dyDescent="0.35">
      <c r="A1298">
        <v>3860</v>
      </c>
      <c r="B1298" s="9" t="s">
        <v>3857</v>
      </c>
      <c r="C1298" s="3" t="s">
        <v>7969</v>
      </c>
      <c r="D1298" s="5">
        <v>6000</v>
      </c>
      <c r="E1298" s="7">
        <v>0</v>
      </c>
      <c r="F1298" t="s">
        <v>8220</v>
      </c>
      <c r="G1298" t="s">
        <v>8223</v>
      </c>
      <c r="H1298" t="s">
        <v>8245</v>
      </c>
      <c r="I1298" s="11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8269</v>
      </c>
      <c r="O1298" s="11">
        <v>0</v>
      </c>
      <c r="P1298">
        <v>0</v>
      </c>
      <c r="Q1298" s="14" t="s">
        <v>8315</v>
      </c>
      <c r="R1298" t="s">
        <v>8316</v>
      </c>
      <c r="S1298" s="17">
        <v>41833.660995370366</v>
      </c>
      <c r="T1298" s="17">
        <v>41863.660995370366</v>
      </c>
    </row>
    <row r="1299" spans="1:20" ht="58" x14ac:dyDescent="0.35">
      <c r="A1299">
        <v>3861</v>
      </c>
      <c r="B1299" s="9" t="s">
        <v>3858</v>
      </c>
      <c r="C1299" s="3" t="s">
        <v>7970</v>
      </c>
      <c r="D1299" s="5">
        <v>2000</v>
      </c>
      <c r="E1299" s="7">
        <v>0</v>
      </c>
      <c r="F1299" t="s">
        <v>8220</v>
      </c>
      <c r="G1299" t="s">
        <v>8223</v>
      </c>
      <c r="H1299" t="s">
        <v>8245</v>
      </c>
      <c r="I1299" s="11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8269</v>
      </c>
      <c r="O1299" s="11">
        <v>0</v>
      </c>
      <c r="P1299">
        <v>0</v>
      </c>
      <c r="Q1299" s="14" t="s">
        <v>8315</v>
      </c>
      <c r="R1299" t="s">
        <v>8316</v>
      </c>
      <c r="S1299" s="17">
        <v>41914.590011574073</v>
      </c>
      <c r="T1299" s="17">
        <v>41955.907638888893</v>
      </c>
    </row>
    <row r="1300" spans="1:20" ht="130.5" x14ac:dyDescent="0.35">
      <c r="A1300">
        <v>3862</v>
      </c>
      <c r="B1300" s="9" t="s">
        <v>3859</v>
      </c>
      <c r="C1300" s="3" t="s">
        <v>7971</v>
      </c>
      <c r="D1300" s="5">
        <v>7500</v>
      </c>
      <c r="E1300" s="7">
        <v>0</v>
      </c>
      <c r="F1300" t="s">
        <v>8220</v>
      </c>
      <c r="G1300" t="s">
        <v>8223</v>
      </c>
      <c r="H1300" t="s">
        <v>8245</v>
      </c>
      <c r="I1300" s="11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8269</v>
      </c>
      <c r="O1300" s="11">
        <v>0</v>
      </c>
      <c r="P1300">
        <v>0</v>
      </c>
      <c r="Q1300" s="14" t="s">
        <v>8315</v>
      </c>
      <c r="R1300" t="s">
        <v>8316</v>
      </c>
      <c r="S1300" s="17">
        <v>42611.261064814811</v>
      </c>
      <c r="T1300" s="17">
        <v>42625.707638888889</v>
      </c>
    </row>
    <row r="1301" spans="1:20" ht="261" x14ac:dyDescent="0.35">
      <c r="A1301">
        <v>3863</v>
      </c>
      <c r="B1301" s="9" t="s">
        <v>3860</v>
      </c>
      <c r="C1301" s="3" t="s">
        <v>7972</v>
      </c>
      <c r="D1301" s="5">
        <v>6000</v>
      </c>
      <c r="E1301" s="7">
        <v>0</v>
      </c>
      <c r="F1301" t="s">
        <v>8220</v>
      </c>
      <c r="G1301" t="s">
        <v>8223</v>
      </c>
      <c r="H1301" t="s">
        <v>8245</v>
      </c>
      <c r="I1301" s="1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8269</v>
      </c>
      <c r="O1301" s="11">
        <v>0</v>
      </c>
      <c r="P1301">
        <v>0</v>
      </c>
      <c r="Q1301" s="14" t="s">
        <v>8315</v>
      </c>
      <c r="R1301" t="s">
        <v>8316</v>
      </c>
      <c r="S1301" s="17">
        <v>42253.633159722223</v>
      </c>
      <c r="T1301" s="17">
        <v>42313.674826388888</v>
      </c>
    </row>
    <row r="1302" spans="1:20" ht="261" x14ac:dyDescent="0.35">
      <c r="A1302">
        <v>3864</v>
      </c>
      <c r="B1302" s="9" t="s">
        <v>3861</v>
      </c>
      <c r="C1302" s="3" t="s">
        <v>7973</v>
      </c>
      <c r="D1302" s="5">
        <v>5000</v>
      </c>
      <c r="E1302" s="7">
        <v>0</v>
      </c>
      <c r="F1302" t="s">
        <v>8220</v>
      </c>
      <c r="G1302" t="s">
        <v>8223</v>
      </c>
      <c r="H1302" t="s">
        <v>8245</v>
      </c>
      <c r="I1302" s="11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8269</v>
      </c>
      <c r="O1302" s="11">
        <v>0</v>
      </c>
      <c r="P1302">
        <v>0</v>
      </c>
      <c r="Q1302" s="14" t="s">
        <v>8315</v>
      </c>
      <c r="R1302" t="s">
        <v>8316</v>
      </c>
      <c r="S1302" s="17">
        <v>42295.891828703709</v>
      </c>
      <c r="T1302" s="17">
        <v>42325.933495370366</v>
      </c>
    </row>
    <row r="1303" spans="1:20" ht="217.5" x14ac:dyDescent="0.35">
      <c r="A1303">
        <v>3865</v>
      </c>
      <c r="B1303" s="9" t="s">
        <v>3862</v>
      </c>
      <c r="C1303" s="3" t="s">
        <v>7974</v>
      </c>
      <c r="D1303" s="5">
        <v>2413</v>
      </c>
      <c r="E1303" s="7">
        <v>0</v>
      </c>
      <c r="F1303" t="s">
        <v>8220</v>
      </c>
      <c r="G1303" t="s">
        <v>8228</v>
      </c>
      <c r="H1303" t="s">
        <v>8250</v>
      </c>
      <c r="I1303" s="11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8269</v>
      </c>
      <c r="O1303" s="11">
        <v>0</v>
      </c>
      <c r="P1303">
        <v>0</v>
      </c>
      <c r="Q1303" s="14" t="s">
        <v>8315</v>
      </c>
      <c r="R1303" t="s">
        <v>8316</v>
      </c>
      <c r="S1303" s="17">
        <v>41841.651597222226</v>
      </c>
      <c r="T1303" s="17">
        <v>41881.229166666664</v>
      </c>
    </row>
    <row r="1304" spans="1:20" ht="130.5" x14ac:dyDescent="0.35">
      <c r="A1304">
        <v>3866</v>
      </c>
      <c r="B1304" s="9" t="s">
        <v>3863</v>
      </c>
      <c r="C1304" s="3" t="s">
        <v>7975</v>
      </c>
      <c r="D1304" s="5">
        <v>2000</v>
      </c>
      <c r="E1304" s="7">
        <v>0</v>
      </c>
      <c r="F1304" t="s">
        <v>8220</v>
      </c>
      <c r="G1304" t="s">
        <v>8223</v>
      </c>
      <c r="H1304" t="s">
        <v>8245</v>
      </c>
      <c r="I1304" s="11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8269</v>
      </c>
      <c r="O1304" s="11">
        <v>0</v>
      </c>
      <c r="P1304">
        <v>0</v>
      </c>
      <c r="Q1304" s="14" t="s">
        <v>8315</v>
      </c>
      <c r="R1304" t="s">
        <v>8316</v>
      </c>
      <c r="S1304" s="17">
        <v>42402.947002314817</v>
      </c>
      <c r="T1304" s="17">
        <v>42452.145138888889</v>
      </c>
    </row>
    <row r="1305" spans="1:20" ht="246.5" x14ac:dyDescent="0.35">
      <c r="A1305">
        <v>3867</v>
      </c>
      <c r="B1305" s="9" t="s">
        <v>3864</v>
      </c>
      <c r="C1305" s="3" t="s">
        <v>7976</v>
      </c>
      <c r="D1305" s="5">
        <v>2000</v>
      </c>
      <c r="E1305" s="7">
        <v>0</v>
      </c>
      <c r="F1305" t="s">
        <v>8220</v>
      </c>
      <c r="G1305" t="s">
        <v>8223</v>
      </c>
      <c r="H1305" t="s">
        <v>8245</v>
      </c>
      <c r="I1305" s="11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8269</v>
      </c>
      <c r="O1305" s="11">
        <v>0</v>
      </c>
      <c r="P1305">
        <v>0</v>
      </c>
      <c r="Q1305" s="14" t="s">
        <v>8315</v>
      </c>
      <c r="R1305" t="s">
        <v>8316</v>
      </c>
      <c r="S1305" s="17">
        <v>42509.814108796301</v>
      </c>
      <c r="T1305" s="17">
        <v>42539.814108796301</v>
      </c>
    </row>
    <row r="1306" spans="1:20" ht="261" x14ac:dyDescent="0.35">
      <c r="A1306">
        <v>3888</v>
      </c>
      <c r="B1306" s="9" t="s">
        <v>3885</v>
      </c>
      <c r="C1306" s="3" t="s">
        <v>7996</v>
      </c>
      <c r="D1306" s="5">
        <v>2000</v>
      </c>
      <c r="E1306" s="7">
        <v>0</v>
      </c>
      <c r="F1306" t="s">
        <v>8220</v>
      </c>
      <c r="G1306" t="s">
        <v>8224</v>
      </c>
      <c r="H1306" t="s">
        <v>8246</v>
      </c>
      <c r="I1306" s="11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8269</v>
      </c>
      <c r="O1306" s="11">
        <v>0</v>
      </c>
      <c r="P1306">
        <v>0</v>
      </c>
      <c r="Q1306" s="14" t="s">
        <v>8315</v>
      </c>
      <c r="R1306" t="s">
        <v>8316</v>
      </c>
      <c r="S1306" s="17">
        <v>42762.545810185184</v>
      </c>
      <c r="T1306" s="17">
        <v>42792.545810185184</v>
      </c>
    </row>
    <row r="1307" spans="1:20" ht="203" x14ac:dyDescent="0.35">
      <c r="A1307">
        <v>3889</v>
      </c>
      <c r="B1307" s="9" t="s">
        <v>3886</v>
      </c>
      <c r="C1307" s="3" t="s">
        <v>7997</v>
      </c>
      <c r="D1307" s="5">
        <v>8000</v>
      </c>
      <c r="E1307" s="7">
        <v>0</v>
      </c>
      <c r="F1307" t="s">
        <v>8220</v>
      </c>
      <c r="G1307" t="s">
        <v>8223</v>
      </c>
      <c r="H1307" t="s">
        <v>8245</v>
      </c>
      <c r="I1307" s="11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8269</v>
      </c>
      <c r="O1307" s="11">
        <v>0</v>
      </c>
      <c r="P1307">
        <v>0</v>
      </c>
      <c r="Q1307" s="14" t="s">
        <v>8315</v>
      </c>
      <c r="R1307" t="s">
        <v>8316</v>
      </c>
      <c r="S1307" s="17">
        <v>41977.004976851851</v>
      </c>
      <c r="T1307" s="17">
        <v>42008.976388888885</v>
      </c>
    </row>
    <row r="1308" spans="1:20" ht="246.5" x14ac:dyDescent="0.35">
      <c r="A1308">
        <v>3890</v>
      </c>
      <c r="B1308" s="9" t="s">
        <v>3887</v>
      </c>
      <c r="C1308" s="3" t="s">
        <v>7998</v>
      </c>
      <c r="D1308" s="5">
        <v>15000</v>
      </c>
      <c r="E1308" s="7">
        <v>0</v>
      </c>
      <c r="F1308" t="s">
        <v>8220</v>
      </c>
      <c r="G1308" t="s">
        <v>8223</v>
      </c>
      <c r="H1308" t="s">
        <v>8245</v>
      </c>
      <c r="I1308" s="11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8269</v>
      </c>
      <c r="O1308" s="11">
        <v>0</v>
      </c>
      <c r="P1308">
        <v>0</v>
      </c>
      <c r="Q1308" s="14" t="s">
        <v>8315</v>
      </c>
      <c r="R1308" t="s">
        <v>8316</v>
      </c>
      <c r="S1308" s="17">
        <v>42171.758611111116</v>
      </c>
      <c r="T1308" s="17">
        <v>42231.758611111116</v>
      </c>
    </row>
    <row r="1309" spans="1:20" ht="174" x14ac:dyDescent="0.35">
      <c r="A1309">
        <v>3891</v>
      </c>
      <c r="B1309" s="9" t="s">
        <v>3888</v>
      </c>
      <c r="C1309" s="3" t="s">
        <v>7999</v>
      </c>
      <c r="D1309" s="5">
        <v>800</v>
      </c>
      <c r="E1309" s="7">
        <v>0</v>
      </c>
      <c r="F1309" t="s">
        <v>8220</v>
      </c>
      <c r="G1309" t="s">
        <v>8223</v>
      </c>
      <c r="H1309" t="s">
        <v>8245</v>
      </c>
      <c r="I1309" s="11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8269</v>
      </c>
      <c r="O1309" s="11">
        <v>0</v>
      </c>
      <c r="P1309">
        <v>0</v>
      </c>
      <c r="Q1309" s="14" t="s">
        <v>8315</v>
      </c>
      <c r="R1309" t="s">
        <v>8316</v>
      </c>
      <c r="S1309" s="17">
        <v>42056.1324537037</v>
      </c>
      <c r="T1309" s="17">
        <v>42086.207638888889</v>
      </c>
    </row>
    <row r="1310" spans="1:20" ht="261" x14ac:dyDescent="0.35">
      <c r="A1310">
        <v>3892</v>
      </c>
      <c r="B1310" s="9" t="s">
        <v>3889</v>
      </c>
      <c r="C1310" s="3" t="s">
        <v>8000</v>
      </c>
      <c r="D1310" s="5">
        <v>1000</v>
      </c>
      <c r="E1310" s="7">
        <v>0</v>
      </c>
      <c r="F1310" t="s">
        <v>8220</v>
      </c>
      <c r="G1310" t="s">
        <v>8223</v>
      </c>
      <c r="H1310" t="s">
        <v>8245</v>
      </c>
      <c r="I1310" s="11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8269</v>
      </c>
      <c r="O1310" s="11">
        <v>0</v>
      </c>
      <c r="P1310">
        <v>0</v>
      </c>
      <c r="Q1310" s="14" t="s">
        <v>8315</v>
      </c>
      <c r="R1310" t="s">
        <v>8316</v>
      </c>
      <c r="S1310" s="17">
        <v>41867.652280092596</v>
      </c>
      <c r="T1310" s="17">
        <v>41875.291666666664</v>
      </c>
    </row>
    <row r="1311" spans="1:20" ht="290" x14ac:dyDescent="0.35">
      <c r="A1311">
        <v>3893</v>
      </c>
      <c r="B1311" s="9" t="s">
        <v>3890</v>
      </c>
      <c r="C1311" s="3" t="s">
        <v>8001</v>
      </c>
      <c r="D1311" s="5">
        <v>50000</v>
      </c>
      <c r="E1311" s="7">
        <v>0</v>
      </c>
      <c r="F1311" t="s">
        <v>8220</v>
      </c>
      <c r="G1311" t="s">
        <v>8223</v>
      </c>
      <c r="H1311" t="s">
        <v>8245</v>
      </c>
      <c r="I1311" s="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8269</v>
      </c>
      <c r="O1311" s="11">
        <v>0</v>
      </c>
      <c r="P1311">
        <v>0</v>
      </c>
      <c r="Q1311" s="14" t="s">
        <v>8315</v>
      </c>
      <c r="R1311" t="s">
        <v>8316</v>
      </c>
      <c r="S1311" s="17">
        <v>41779.657870370371</v>
      </c>
      <c r="T1311" s="17">
        <v>41821.25</v>
      </c>
    </row>
    <row r="1312" spans="1:20" ht="246.5" x14ac:dyDescent="0.35">
      <c r="A1312">
        <v>3894</v>
      </c>
      <c r="B1312" s="9" t="s">
        <v>3891</v>
      </c>
      <c r="C1312" s="3" t="s">
        <v>8002</v>
      </c>
      <c r="D1312" s="5">
        <v>15000</v>
      </c>
      <c r="E1312" s="7">
        <v>0</v>
      </c>
      <c r="F1312" t="s">
        <v>8220</v>
      </c>
      <c r="G1312" t="s">
        <v>8223</v>
      </c>
      <c r="H1312" t="s">
        <v>8245</v>
      </c>
      <c r="I1312" s="11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8269</v>
      </c>
      <c r="O1312" s="11">
        <v>0</v>
      </c>
      <c r="P1312">
        <v>0</v>
      </c>
      <c r="Q1312" s="14" t="s">
        <v>8315</v>
      </c>
      <c r="R1312" t="s">
        <v>8316</v>
      </c>
      <c r="S1312" s="17">
        <v>42679.958472222221</v>
      </c>
      <c r="T1312" s="17">
        <v>42710.207638888889</v>
      </c>
    </row>
    <row r="1313" spans="1:20" ht="261" x14ac:dyDescent="0.35">
      <c r="A1313">
        <v>3895</v>
      </c>
      <c r="B1313" s="9" t="s">
        <v>3892</v>
      </c>
      <c r="C1313" s="3" t="s">
        <v>8003</v>
      </c>
      <c r="D1313" s="5">
        <v>1000</v>
      </c>
      <c r="E1313" s="7">
        <v>0</v>
      </c>
      <c r="F1313" t="s">
        <v>8220</v>
      </c>
      <c r="G1313" t="s">
        <v>8223</v>
      </c>
      <c r="H1313" t="s">
        <v>8245</v>
      </c>
      <c r="I1313" s="11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8269</v>
      </c>
      <c r="O1313" s="11">
        <v>0</v>
      </c>
      <c r="P1313">
        <v>0</v>
      </c>
      <c r="Q1313" s="14" t="s">
        <v>8315</v>
      </c>
      <c r="R1313" t="s">
        <v>8316</v>
      </c>
      <c r="S1313" s="17">
        <v>42032.250208333338</v>
      </c>
      <c r="T1313" s="17">
        <v>42063.250208333338</v>
      </c>
    </row>
    <row r="1314" spans="1:20" ht="232" x14ac:dyDescent="0.35">
      <c r="A1314">
        <v>3896</v>
      </c>
      <c r="B1314" s="9" t="s">
        <v>3893</v>
      </c>
      <c r="C1314" s="3" t="s">
        <v>8004</v>
      </c>
      <c r="D1314" s="5">
        <v>1600</v>
      </c>
      <c r="E1314" s="7">
        <v>0</v>
      </c>
      <c r="F1314" t="s">
        <v>8220</v>
      </c>
      <c r="G1314" t="s">
        <v>8223</v>
      </c>
      <c r="H1314" t="s">
        <v>8245</v>
      </c>
      <c r="I1314" s="11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8269</v>
      </c>
      <c r="O1314" s="11">
        <v>0</v>
      </c>
      <c r="P1314">
        <v>0</v>
      </c>
      <c r="Q1314" s="14" t="s">
        <v>8315</v>
      </c>
      <c r="R1314" t="s">
        <v>8316</v>
      </c>
      <c r="S1314" s="17">
        <v>41793.191875000004</v>
      </c>
      <c r="T1314" s="17">
        <v>41807.191875000004</v>
      </c>
    </row>
    <row r="1315" spans="1:20" ht="261" x14ac:dyDescent="0.35">
      <c r="A1315">
        <v>3897</v>
      </c>
      <c r="B1315" s="9" t="s">
        <v>3894</v>
      </c>
      <c r="C1315" s="3" t="s">
        <v>8005</v>
      </c>
      <c r="D1315" s="5">
        <v>2500</v>
      </c>
      <c r="E1315" s="7">
        <v>0</v>
      </c>
      <c r="F1315" t="s">
        <v>8220</v>
      </c>
      <c r="G1315" t="s">
        <v>8227</v>
      </c>
      <c r="H1315" t="s">
        <v>8249</v>
      </c>
      <c r="I1315" s="11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8269</v>
      </c>
      <c r="O1315" s="11">
        <v>0</v>
      </c>
      <c r="P1315">
        <v>0</v>
      </c>
      <c r="Q1315" s="14" t="s">
        <v>8315</v>
      </c>
      <c r="R1315" t="s">
        <v>8316</v>
      </c>
      <c r="S1315" s="17">
        <v>41982.87364583333</v>
      </c>
      <c r="T1315" s="17">
        <v>42012.87364583333</v>
      </c>
    </row>
    <row r="1316" spans="1:20" ht="261" x14ac:dyDescent="0.35">
      <c r="A1316">
        <v>3898</v>
      </c>
      <c r="B1316" s="9" t="s">
        <v>3895</v>
      </c>
      <c r="C1316" s="3" t="s">
        <v>8006</v>
      </c>
      <c r="D1316" s="5">
        <v>2500</v>
      </c>
      <c r="E1316" s="7">
        <v>0</v>
      </c>
      <c r="F1316" t="s">
        <v>8220</v>
      </c>
      <c r="G1316" t="s">
        <v>8224</v>
      </c>
      <c r="H1316" t="s">
        <v>8246</v>
      </c>
      <c r="I1316" s="11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8269</v>
      </c>
      <c r="O1316" s="11">
        <v>0</v>
      </c>
      <c r="P1316">
        <v>0</v>
      </c>
      <c r="Q1316" s="14" t="s">
        <v>8315</v>
      </c>
      <c r="R1316" t="s">
        <v>8316</v>
      </c>
      <c r="S1316" s="17">
        <v>42193.482291666667</v>
      </c>
      <c r="T1316" s="17">
        <v>42233.666666666672</v>
      </c>
    </row>
    <row r="1317" spans="1:20" ht="217.5" x14ac:dyDescent="0.35">
      <c r="A1317">
        <v>3899</v>
      </c>
      <c r="B1317" s="9" t="s">
        <v>3896</v>
      </c>
      <c r="C1317" s="3" t="s">
        <v>8007</v>
      </c>
      <c r="D1317" s="5">
        <v>10000</v>
      </c>
      <c r="E1317" s="7">
        <v>0</v>
      </c>
      <c r="F1317" t="s">
        <v>8220</v>
      </c>
      <c r="G1317" t="s">
        <v>8223</v>
      </c>
      <c r="H1317" t="s">
        <v>8245</v>
      </c>
      <c r="I1317" s="11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8269</v>
      </c>
      <c r="O1317" s="11">
        <v>0</v>
      </c>
      <c r="P1317">
        <v>0</v>
      </c>
      <c r="Q1317" s="14" t="s">
        <v>8315</v>
      </c>
      <c r="R1317" t="s">
        <v>8316</v>
      </c>
      <c r="S1317" s="17">
        <v>41843.775011574071</v>
      </c>
      <c r="T1317" s="17">
        <v>41863.775011574071</v>
      </c>
    </row>
    <row r="1318" spans="1:20" ht="203" x14ac:dyDescent="0.35">
      <c r="A1318">
        <v>3900</v>
      </c>
      <c r="B1318" s="9" t="s">
        <v>3897</v>
      </c>
      <c r="C1318" s="3" t="s">
        <v>8008</v>
      </c>
      <c r="D1318" s="5">
        <v>2500</v>
      </c>
      <c r="E1318" s="7">
        <v>0</v>
      </c>
      <c r="F1318" t="s">
        <v>8220</v>
      </c>
      <c r="G1318" t="s">
        <v>8223</v>
      </c>
      <c r="H1318" t="s">
        <v>8245</v>
      </c>
      <c r="I1318" s="11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8269</v>
      </c>
      <c r="O1318" s="11">
        <v>0</v>
      </c>
      <c r="P1318">
        <v>0</v>
      </c>
      <c r="Q1318" s="14" t="s">
        <v>8315</v>
      </c>
      <c r="R1318" t="s">
        <v>8316</v>
      </c>
      <c r="S1318" s="17">
        <v>42136.092488425929</v>
      </c>
      <c r="T1318" s="17">
        <v>42166.092488425929</v>
      </c>
    </row>
    <row r="1319" spans="1:20" ht="261" x14ac:dyDescent="0.35">
      <c r="A1319">
        <v>3901</v>
      </c>
      <c r="B1319" s="9" t="s">
        <v>3898</v>
      </c>
      <c r="C1319" s="3" t="s">
        <v>8009</v>
      </c>
      <c r="D1319" s="5">
        <v>3000</v>
      </c>
      <c r="E1319" s="7">
        <v>0</v>
      </c>
      <c r="F1319" t="s">
        <v>8220</v>
      </c>
      <c r="G1319" t="s">
        <v>8223</v>
      </c>
      <c r="H1319" t="s">
        <v>8245</v>
      </c>
      <c r="I1319" s="11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8269</v>
      </c>
      <c r="O1319" s="11">
        <v>0</v>
      </c>
      <c r="P1319">
        <v>0</v>
      </c>
      <c r="Q1319" s="14" t="s">
        <v>8315</v>
      </c>
      <c r="R1319" t="s">
        <v>8316</v>
      </c>
      <c r="S1319" s="17">
        <v>42317.826377314821</v>
      </c>
      <c r="T1319" s="17">
        <v>42357.826377314821</v>
      </c>
    </row>
    <row r="1320" spans="1:20" ht="246.5" x14ac:dyDescent="0.35">
      <c r="A1320">
        <v>3902</v>
      </c>
      <c r="B1320" s="9" t="s">
        <v>3899</v>
      </c>
      <c r="C1320" s="3" t="s">
        <v>8010</v>
      </c>
      <c r="D1320" s="5">
        <v>3000</v>
      </c>
      <c r="E1320" s="7">
        <v>0</v>
      </c>
      <c r="F1320" t="s">
        <v>8220</v>
      </c>
      <c r="G1320" t="s">
        <v>8224</v>
      </c>
      <c r="H1320" t="s">
        <v>8246</v>
      </c>
      <c r="I1320" s="11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8269</v>
      </c>
      <c r="O1320" s="11">
        <v>0</v>
      </c>
      <c r="P1320">
        <v>0</v>
      </c>
      <c r="Q1320" s="14" t="s">
        <v>8315</v>
      </c>
      <c r="R1320" t="s">
        <v>8316</v>
      </c>
      <c r="S1320" s="17">
        <v>42663.468078703707</v>
      </c>
      <c r="T1320" s="17">
        <v>42688.509745370371</v>
      </c>
    </row>
    <row r="1321" spans="1:20" ht="275.5" x14ac:dyDescent="0.35">
      <c r="A1321">
        <v>3903</v>
      </c>
      <c r="B1321" s="9" t="s">
        <v>3900</v>
      </c>
      <c r="C1321" s="3" t="s">
        <v>8011</v>
      </c>
      <c r="D1321" s="5">
        <v>1500</v>
      </c>
      <c r="E1321" s="7">
        <v>0</v>
      </c>
      <c r="F1321" t="s">
        <v>8220</v>
      </c>
      <c r="G1321" t="s">
        <v>8223</v>
      </c>
      <c r="H1321" t="s">
        <v>8245</v>
      </c>
      <c r="I1321" s="1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8269</v>
      </c>
      <c r="O1321" s="11">
        <v>0</v>
      </c>
      <c r="P1321">
        <v>0</v>
      </c>
      <c r="Q1321" s="14" t="s">
        <v>8315</v>
      </c>
      <c r="R1321" t="s">
        <v>8316</v>
      </c>
      <c r="S1321" s="17">
        <v>42186.01116898148</v>
      </c>
      <c r="T1321" s="17">
        <v>42230.818055555559</v>
      </c>
    </row>
    <row r="1322" spans="1:20" ht="101.5" x14ac:dyDescent="0.35">
      <c r="A1322">
        <v>3904</v>
      </c>
      <c r="B1322" s="9" t="s">
        <v>3901</v>
      </c>
      <c r="C1322" s="3" t="s">
        <v>8012</v>
      </c>
      <c r="D1322" s="5">
        <v>10000</v>
      </c>
      <c r="E1322" s="7">
        <v>0</v>
      </c>
      <c r="F1322" t="s">
        <v>8220</v>
      </c>
      <c r="G1322" t="s">
        <v>8223</v>
      </c>
      <c r="H1322" t="s">
        <v>8245</v>
      </c>
      <c r="I1322" s="11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8269</v>
      </c>
      <c r="O1322" s="11">
        <v>0</v>
      </c>
      <c r="P1322">
        <v>0</v>
      </c>
      <c r="Q1322" s="14" t="s">
        <v>8315</v>
      </c>
      <c r="R1322" t="s">
        <v>8316</v>
      </c>
      <c r="S1322" s="17">
        <v>42095.229166666672</v>
      </c>
      <c r="T1322" s="17">
        <v>42109.211111111115</v>
      </c>
    </row>
    <row r="1323" spans="1:20" ht="232" x14ac:dyDescent="0.35">
      <c r="A1323">
        <v>3905</v>
      </c>
      <c r="B1323" s="9" t="s">
        <v>3902</v>
      </c>
      <c r="C1323" s="3" t="s">
        <v>8013</v>
      </c>
      <c r="D1323" s="5">
        <v>1500</v>
      </c>
      <c r="E1323" s="7">
        <v>0</v>
      </c>
      <c r="F1323" t="s">
        <v>8220</v>
      </c>
      <c r="G1323" t="s">
        <v>8224</v>
      </c>
      <c r="H1323" t="s">
        <v>8246</v>
      </c>
      <c r="I1323" s="11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8269</v>
      </c>
      <c r="O1323" s="11">
        <v>0</v>
      </c>
      <c r="P1323">
        <v>0</v>
      </c>
      <c r="Q1323" s="14" t="s">
        <v>8315</v>
      </c>
      <c r="R1323" t="s">
        <v>8316</v>
      </c>
      <c r="S1323" s="17">
        <v>42124.623877314814</v>
      </c>
      <c r="T1323" s="17">
        <v>42166.958333333328</v>
      </c>
    </row>
    <row r="1324" spans="1:20" ht="246.5" x14ac:dyDescent="0.35">
      <c r="A1324">
        <v>3906</v>
      </c>
      <c r="B1324" s="9" t="s">
        <v>3903</v>
      </c>
      <c r="C1324" s="3" t="s">
        <v>8014</v>
      </c>
      <c r="D1324" s="5">
        <v>1500</v>
      </c>
      <c r="E1324" s="7">
        <v>0</v>
      </c>
      <c r="F1324" t="s">
        <v>8220</v>
      </c>
      <c r="G1324" t="s">
        <v>8224</v>
      </c>
      <c r="H1324" t="s">
        <v>8246</v>
      </c>
      <c r="I1324" s="11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8269</v>
      </c>
      <c r="O1324" s="11">
        <v>0</v>
      </c>
      <c r="P1324">
        <v>0</v>
      </c>
      <c r="Q1324" s="14" t="s">
        <v>8315</v>
      </c>
      <c r="R1324" t="s">
        <v>8316</v>
      </c>
      <c r="S1324" s="17">
        <v>42143.917743055557</v>
      </c>
      <c r="T1324" s="17">
        <v>42181.559027777781</v>
      </c>
    </row>
    <row r="1325" spans="1:20" ht="203" x14ac:dyDescent="0.35">
      <c r="A1325">
        <v>3907</v>
      </c>
      <c r="B1325" s="9" t="s">
        <v>3904</v>
      </c>
      <c r="C1325" s="3" t="s">
        <v>8015</v>
      </c>
      <c r="D1325" s="5">
        <v>1000</v>
      </c>
      <c r="E1325" s="7">
        <v>0</v>
      </c>
      <c r="F1325" t="s">
        <v>8220</v>
      </c>
      <c r="G1325" t="s">
        <v>8223</v>
      </c>
      <c r="H1325" t="s">
        <v>8245</v>
      </c>
      <c r="I1325" s="11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8269</v>
      </c>
      <c r="O1325" s="11">
        <v>0</v>
      </c>
      <c r="P1325">
        <v>0</v>
      </c>
      <c r="Q1325" s="14" t="s">
        <v>8315</v>
      </c>
      <c r="R1325" t="s">
        <v>8316</v>
      </c>
      <c r="S1325" s="17">
        <v>41906.819513888891</v>
      </c>
      <c r="T1325" s="17">
        <v>41938.838888888888</v>
      </c>
    </row>
    <row r="1326" spans="1:20" ht="290" x14ac:dyDescent="0.35">
      <c r="A1326">
        <v>3908</v>
      </c>
      <c r="B1326" s="9" t="s">
        <v>3905</v>
      </c>
      <c r="C1326" s="3" t="s">
        <v>8016</v>
      </c>
      <c r="D1326" s="5">
        <v>750</v>
      </c>
      <c r="E1326" s="7">
        <v>0</v>
      </c>
      <c r="F1326" t="s">
        <v>8220</v>
      </c>
      <c r="G1326" t="s">
        <v>8223</v>
      </c>
      <c r="H1326" t="s">
        <v>8245</v>
      </c>
      <c r="I1326" s="11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8269</v>
      </c>
      <c r="O1326" s="11">
        <v>0</v>
      </c>
      <c r="P1326">
        <v>0</v>
      </c>
      <c r="Q1326" s="14" t="s">
        <v>8315</v>
      </c>
      <c r="R1326" t="s">
        <v>8316</v>
      </c>
      <c r="S1326" s="17">
        <v>41834.135370370372</v>
      </c>
      <c r="T1326" s="17">
        <v>41849.135370370372</v>
      </c>
    </row>
    <row r="1327" spans="1:20" ht="232" x14ac:dyDescent="0.35">
      <c r="A1327">
        <v>3909</v>
      </c>
      <c r="B1327" s="9" t="s">
        <v>3906</v>
      </c>
      <c r="C1327" s="3" t="s">
        <v>8017</v>
      </c>
      <c r="D1327" s="5">
        <v>60000</v>
      </c>
      <c r="E1327" s="7">
        <v>0</v>
      </c>
      <c r="F1327" t="s">
        <v>8220</v>
      </c>
      <c r="G1327" t="s">
        <v>8223</v>
      </c>
      <c r="H1327" t="s">
        <v>8245</v>
      </c>
      <c r="I1327" s="11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8269</v>
      </c>
      <c r="O1327" s="11">
        <v>0</v>
      </c>
      <c r="P1327">
        <v>0</v>
      </c>
      <c r="Q1327" s="14" t="s">
        <v>8315</v>
      </c>
      <c r="R1327" t="s">
        <v>8316</v>
      </c>
      <c r="S1327" s="17">
        <v>41863.359282407408</v>
      </c>
      <c r="T1327" s="17">
        <v>41893.359282407408</v>
      </c>
    </row>
    <row r="1328" spans="1:20" ht="246.5" x14ac:dyDescent="0.35">
      <c r="A1328">
        <v>3910</v>
      </c>
      <c r="B1328" s="9" t="s">
        <v>3907</v>
      </c>
      <c r="C1328" s="3" t="s">
        <v>8018</v>
      </c>
      <c r="D1328" s="5">
        <v>6000</v>
      </c>
      <c r="E1328" s="7">
        <v>0</v>
      </c>
      <c r="F1328" t="s">
        <v>8220</v>
      </c>
      <c r="G1328" t="s">
        <v>8223</v>
      </c>
      <c r="H1328" t="s">
        <v>8245</v>
      </c>
      <c r="I1328" s="11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8269</v>
      </c>
      <c r="O1328" s="11">
        <v>0</v>
      </c>
      <c r="P1328">
        <v>0</v>
      </c>
      <c r="Q1328" s="14" t="s">
        <v>8315</v>
      </c>
      <c r="R1328" t="s">
        <v>8316</v>
      </c>
      <c r="S1328" s="17">
        <v>42224.756909722222</v>
      </c>
      <c r="T1328" s="17">
        <v>42254.756909722222</v>
      </c>
    </row>
    <row r="1329" spans="1:20" ht="232" x14ac:dyDescent="0.35">
      <c r="A1329">
        <v>3911</v>
      </c>
      <c r="B1329" s="9" t="s">
        <v>3908</v>
      </c>
      <c r="C1329" s="3" t="s">
        <v>8019</v>
      </c>
      <c r="D1329" s="5">
        <v>8000</v>
      </c>
      <c r="E1329" s="7">
        <v>0</v>
      </c>
      <c r="F1329" t="s">
        <v>8220</v>
      </c>
      <c r="G1329" t="s">
        <v>8223</v>
      </c>
      <c r="H1329" t="s">
        <v>8245</v>
      </c>
      <c r="I1329" s="11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8269</v>
      </c>
      <c r="O1329" s="11">
        <v>0</v>
      </c>
      <c r="P1329">
        <v>0</v>
      </c>
      <c r="Q1329" s="14" t="s">
        <v>8315</v>
      </c>
      <c r="R1329" t="s">
        <v>8316</v>
      </c>
      <c r="S1329" s="17">
        <v>41939.8122337963</v>
      </c>
      <c r="T1329" s="17">
        <v>41969.853900462964</v>
      </c>
    </row>
    <row r="1330" spans="1:20" ht="232" x14ac:dyDescent="0.35">
      <c r="A1330">
        <v>3912</v>
      </c>
      <c r="B1330" s="9" t="s">
        <v>3909</v>
      </c>
      <c r="C1330" s="3" t="s">
        <v>8020</v>
      </c>
      <c r="D1330" s="5">
        <v>15000</v>
      </c>
      <c r="E1330" s="7">
        <v>0</v>
      </c>
      <c r="F1330" t="s">
        <v>8220</v>
      </c>
      <c r="G1330" t="s">
        <v>8223</v>
      </c>
      <c r="H1330" t="s">
        <v>8245</v>
      </c>
      <c r="I1330" s="11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8269</v>
      </c>
      <c r="O1330" s="11">
        <v>0</v>
      </c>
      <c r="P1330">
        <v>0</v>
      </c>
      <c r="Q1330" s="14" t="s">
        <v>8315</v>
      </c>
      <c r="R1330" t="s">
        <v>8316</v>
      </c>
      <c r="S1330" s="17">
        <v>42059.270023148143</v>
      </c>
      <c r="T1330" s="17">
        <v>42119.190972222219</v>
      </c>
    </row>
    <row r="1331" spans="1:20" ht="217.5" x14ac:dyDescent="0.35">
      <c r="A1331">
        <v>3913</v>
      </c>
      <c r="B1331" s="9" t="s">
        <v>3910</v>
      </c>
      <c r="C1331" s="3" t="s">
        <v>8021</v>
      </c>
      <c r="D1331" s="5">
        <v>10000</v>
      </c>
      <c r="E1331" s="7">
        <v>0</v>
      </c>
      <c r="F1331" t="s">
        <v>8220</v>
      </c>
      <c r="G1331" t="s">
        <v>8223</v>
      </c>
      <c r="H1331" t="s">
        <v>8245</v>
      </c>
      <c r="I1331" s="1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8269</v>
      </c>
      <c r="O1331" s="11">
        <v>0</v>
      </c>
      <c r="P1331">
        <v>0</v>
      </c>
      <c r="Q1331" s="14" t="s">
        <v>8315</v>
      </c>
      <c r="R1331" t="s">
        <v>8316</v>
      </c>
      <c r="S1331" s="17">
        <v>42308.211215277777</v>
      </c>
      <c r="T1331" s="17">
        <v>42338.252881944441</v>
      </c>
    </row>
    <row r="1332" spans="1:20" ht="290" x14ac:dyDescent="0.35">
      <c r="A1332">
        <v>3914</v>
      </c>
      <c r="B1332" s="9" t="s">
        <v>3911</v>
      </c>
      <c r="C1332" s="3" t="s">
        <v>8022</v>
      </c>
      <c r="D1332" s="5">
        <v>2500</v>
      </c>
      <c r="E1332" s="7">
        <v>0</v>
      </c>
      <c r="F1332" t="s">
        <v>8220</v>
      </c>
      <c r="G1332" t="s">
        <v>8224</v>
      </c>
      <c r="H1332" t="s">
        <v>8246</v>
      </c>
      <c r="I1332" s="11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8269</v>
      </c>
      <c r="O1332" s="11">
        <v>0</v>
      </c>
      <c r="P1332">
        <v>0</v>
      </c>
      <c r="Q1332" s="14" t="s">
        <v>8315</v>
      </c>
      <c r="R1332" t="s">
        <v>8316</v>
      </c>
      <c r="S1332" s="17">
        <v>42114.818935185183</v>
      </c>
      <c r="T1332" s="17">
        <v>42134.957638888889</v>
      </c>
    </row>
    <row r="1333" spans="1:20" ht="232" x14ac:dyDescent="0.35">
      <c r="A1333">
        <v>3915</v>
      </c>
      <c r="B1333" s="9" t="s">
        <v>3912</v>
      </c>
      <c r="C1333" s="3" t="s">
        <v>8023</v>
      </c>
      <c r="D1333" s="5">
        <v>1500</v>
      </c>
      <c r="E1333" s="7">
        <v>0</v>
      </c>
      <c r="F1333" t="s">
        <v>8220</v>
      </c>
      <c r="G1333" t="s">
        <v>8224</v>
      </c>
      <c r="H1333" t="s">
        <v>8246</v>
      </c>
      <c r="I1333" s="11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8269</v>
      </c>
      <c r="O1333" s="11">
        <v>0</v>
      </c>
      <c r="P1333">
        <v>0</v>
      </c>
      <c r="Q1333" s="14" t="s">
        <v>8315</v>
      </c>
      <c r="R1333" t="s">
        <v>8316</v>
      </c>
      <c r="S1333" s="17">
        <v>42492.98505787037</v>
      </c>
      <c r="T1333" s="17">
        <v>42522.98505787037</v>
      </c>
    </row>
    <row r="1334" spans="1:20" ht="246.5" x14ac:dyDescent="0.35">
      <c r="A1334">
        <v>3916</v>
      </c>
      <c r="B1334" s="9" t="s">
        <v>3913</v>
      </c>
      <c r="C1334" s="3" t="s">
        <v>8024</v>
      </c>
      <c r="D1334" s="5">
        <v>2000</v>
      </c>
      <c r="E1334" s="7">
        <v>0</v>
      </c>
      <c r="F1334" t="s">
        <v>8220</v>
      </c>
      <c r="G1334" t="s">
        <v>8231</v>
      </c>
      <c r="H1334" t="s">
        <v>8252</v>
      </c>
      <c r="I1334" s="11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8269</v>
      </c>
      <c r="O1334" s="11">
        <v>0</v>
      </c>
      <c r="P1334">
        <v>0</v>
      </c>
      <c r="Q1334" s="14" t="s">
        <v>8315</v>
      </c>
      <c r="R1334" t="s">
        <v>8316</v>
      </c>
      <c r="S1334" s="17">
        <v>42494.471666666665</v>
      </c>
      <c r="T1334" s="17">
        <v>42524.471666666665</v>
      </c>
    </row>
    <row r="1335" spans="1:20" ht="261" x14ac:dyDescent="0.35">
      <c r="A1335">
        <v>3917</v>
      </c>
      <c r="B1335" s="9" t="s">
        <v>3914</v>
      </c>
      <c r="C1335" s="3" t="s">
        <v>8025</v>
      </c>
      <c r="D1335" s="5">
        <v>3500</v>
      </c>
      <c r="E1335" s="7">
        <v>0</v>
      </c>
      <c r="F1335" t="s">
        <v>8220</v>
      </c>
      <c r="G1335" t="s">
        <v>8224</v>
      </c>
      <c r="H1335" t="s">
        <v>8246</v>
      </c>
      <c r="I1335" s="11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8269</v>
      </c>
      <c r="O1335" s="11">
        <v>0</v>
      </c>
      <c r="P1335">
        <v>0</v>
      </c>
      <c r="Q1335" s="14" t="s">
        <v>8315</v>
      </c>
      <c r="R1335" t="s">
        <v>8316</v>
      </c>
      <c r="S1335" s="17">
        <v>41863.527326388888</v>
      </c>
      <c r="T1335" s="17">
        <v>41893.527326388888</v>
      </c>
    </row>
    <row r="1336" spans="1:20" ht="290" x14ac:dyDescent="0.35">
      <c r="A1336">
        <v>3918</v>
      </c>
      <c r="B1336" s="9" t="s">
        <v>3915</v>
      </c>
      <c r="C1336" s="3" t="s">
        <v>8026</v>
      </c>
      <c r="D1336" s="5">
        <v>60000</v>
      </c>
      <c r="E1336" s="7">
        <v>0</v>
      </c>
      <c r="F1336" t="s">
        <v>8220</v>
      </c>
      <c r="G1336" t="s">
        <v>8224</v>
      </c>
      <c r="H1336" t="s">
        <v>8246</v>
      </c>
      <c r="I1336" s="11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8269</v>
      </c>
      <c r="O1336" s="11">
        <v>0</v>
      </c>
      <c r="P1336">
        <v>0</v>
      </c>
      <c r="Q1336" s="14" t="s">
        <v>8315</v>
      </c>
      <c r="R1336" t="s">
        <v>8316</v>
      </c>
      <c r="S1336" s="17">
        <v>41843.664618055554</v>
      </c>
      <c r="T1336" s="17">
        <v>41855.666666666664</v>
      </c>
    </row>
    <row r="1337" spans="1:20" ht="246.5" x14ac:dyDescent="0.35">
      <c r="A1337">
        <v>3919</v>
      </c>
      <c r="B1337" s="9" t="s">
        <v>3916</v>
      </c>
      <c r="C1337" s="3" t="s">
        <v>8027</v>
      </c>
      <c r="D1337" s="5">
        <v>5000</v>
      </c>
      <c r="E1337" s="7">
        <v>0</v>
      </c>
      <c r="F1337" t="s">
        <v>8220</v>
      </c>
      <c r="G1337" t="s">
        <v>8224</v>
      </c>
      <c r="H1337" t="s">
        <v>8246</v>
      </c>
      <c r="I1337" s="11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8269</v>
      </c>
      <c r="O1337" s="11">
        <v>0</v>
      </c>
      <c r="P1337">
        <v>0</v>
      </c>
      <c r="Q1337" s="14" t="s">
        <v>8315</v>
      </c>
      <c r="R1337" t="s">
        <v>8316</v>
      </c>
      <c r="S1337" s="17">
        <v>42358.684872685189</v>
      </c>
      <c r="T1337" s="17">
        <v>42387</v>
      </c>
    </row>
    <row r="1338" spans="1:20" ht="261" x14ac:dyDescent="0.35">
      <c r="A1338">
        <v>3920</v>
      </c>
      <c r="B1338" s="9" t="s">
        <v>3917</v>
      </c>
      <c r="C1338" s="3" t="s">
        <v>8028</v>
      </c>
      <c r="D1338" s="5">
        <v>2500</v>
      </c>
      <c r="E1338" s="7">
        <v>0</v>
      </c>
      <c r="F1338" t="s">
        <v>8220</v>
      </c>
      <c r="G1338" t="s">
        <v>8224</v>
      </c>
      <c r="H1338" t="s">
        <v>8246</v>
      </c>
      <c r="I1338" s="11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8269</v>
      </c>
      <c r="O1338" s="11">
        <v>0</v>
      </c>
      <c r="P1338">
        <v>0</v>
      </c>
      <c r="Q1338" s="14" t="s">
        <v>8315</v>
      </c>
      <c r="R1338" t="s">
        <v>8316</v>
      </c>
      <c r="S1338" s="17">
        <v>42657.38726851852</v>
      </c>
      <c r="T1338" s="17">
        <v>42687.428935185191</v>
      </c>
    </row>
    <row r="1339" spans="1:20" ht="217.5" x14ac:dyDescent="0.35">
      <c r="A1339">
        <v>3921</v>
      </c>
      <c r="B1339" s="9" t="s">
        <v>3918</v>
      </c>
      <c r="C1339" s="3" t="s">
        <v>8029</v>
      </c>
      <c r="D1339" s="5">
        <v>3000</v>
      </c>
      <c r="E1339" s="7">
        <v>0</v>
      </c>
      <c r="F1339" t="s">
        <v>8220</v>
      </c>
      <c r="G1339" t="s">
        <v>8224</v>
      </c>
      <c r="H1339" t="s">
        <v>8246</v>
      </c>
      <c r="I1339" s="11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8269</v>
      </c>
      <c r="O1339" s="11">
        <v>0</v>
      </c>
      <c r="P1339">
        <v>0</v>
      </c>
      <c r="Q1339" s="14" t="s">
        <v>8315</v>
      </c>
      <c r="R1339" t="s">
        <v>8316</v>
      </c>
      <c r="S1339" s="17">
        <v>41926.542303240742</v>
      </c>
      <c r="T1339" s="17">
        <v>41938.75</v>
      </c>
    </row>
    <row r="1340" spans="1:20" ht="261" x14ac:dyDescent="0.35">
      <c r="A1340">
        <v>3922</v>
      </c>
      <c r="B1340" s="9" t="s">
        <v>3919</v>
      </c>
      <c r="C1340" s="3" t="s">
        <v>8030</v>
      </c>
      <c r="D1340" s="5">
        <v>750</v>
      </c>
      <c r="E1340" s="7">
        <v>0</v>
      </c>
      <c r="F1340" t="s">
        <v>8220</v>
      </c>
      <c r="G1340" t="s">
        <v>8223</v>
      </c>
      <c r="H1340" t="s">
        <v>8245</v>
      </c>
      <c r="I1340" s="11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8269</v>
      </c>
      <c r="O1340" s="11">
        <v>0</v>
      </c>
      <c r="P1340">
        <v>0</v>
      </c>
      <c r="Q1340" s="14" t="s">
        <v>8315</v>
      </c>
      <c r="R1340" t="s">
        <v>8316</v>
      </c>
      <c r="S1340" s="17">
        <v>42020.768634259264</v>
      </c>
      <c r="T1340" s="17">
        <v>42065.958333333328</v>
      </c>
    </row>
    <row r="1341" spans="1:20" ht="261" x14ac:dyDescent="0.35">
      <c r="A1341">
        <v>3923</v>
      </c>
      <c r="B1341" s="9" t="s">
        <v>3920</v>
      </c>
      <c r="C1341" s="3" t="s">
        <v>8031</v>
      </c>
      <c r="D1341" s="5">
        <v>11500</v>
      </c>
      <c r="E1341" s="7">
        <v>0</v>
      </c>
      <c r="F1341" t="s">
        <v>8220</v>
      </c>
      <c r="G1341" t="s">
        <v>8224</v>
      </c>
      <c r="H1341" t="s">
        <v>8246</v>
      </c>
      <c r="I1341" s="1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8269</v>
      </c>
      <c r="O1341" s="11">
        <v>0</v>
      </c>
      <c r="P1341">
        <v>0</v>
      </c>
      <c r="Q1341" s="14" t="s">
        <v>8315</v>
      </c>
      <c r="R1341" t="s">
        <v>8316</v>
      </c>
      <c r="S1341" s="17">
        <v>42075.979988425926</v>
      </c>
      <c r="T1341" s="17">
        <v>42103.979988425926</v>
      </c>
    </row>
    <row r="1342" spans="1:20" ht="261" x14ac:dyDescent="0.35">
      <c r="A1342">
        <v>3924</v>
      </c>
      <c r="B1342" s="9" t="s">
        <v>3921</v>
      </c>
      <c r="C1342" s="3" t="s">
        <v>8032</v>
      </c>
      <c r="D1342" s="5">
        <v>15000</v>
      </c>
      <c r="E1342" s="7">
        <v>0</v>
      </c>
      <c r="F1342" t="s">
        <v>8220</v>
      </c>
      <c r="G1342" t="s">
        <v>8223</v>
      </c>
      <c r="H1342" t="s">
        <v>8245</v>
      </c>
      <c r="I1342" s="11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8269</v>
      </c>
      <c r="O1342" s="11">
        <v>0</v>
      </c>
      <c r="P1342">
        <v>0</v>
      </c>
      <c r="Q1342" s="14" t="s">
        <v>8315</v>
      </c>
      <c r="R1342" t="s">
        <v>8316</v>
      </c>
      <c r="S1342" s="17">
        <v>41786.959745370368</v>
      </c>
      <c r="T1342" s="17">
        <v>41816.959745370368</v>
      </c>
    </row>
    <row r="1343" spans="1:20" ht="232" x14ac:dyDescent="0.35">
      <c r="A1343">
        <v>3925</v>
      </c>
      <c r="B1343" s="9" t="s">
        <v>3922</v>
      </c>
      <c r="C1343" s="3" t="s">
        <v>8033</v>
      </c>
      <c r="D1343" s="5">
        <v>150</v>
      </c>
      <c r="E1343" s="7">
        <v>0</v>
      </c>
      <c r="F1343" t="s">
        <v>8220</v>
      </c>
      <c r="G1343" t="s">
        <v>8223</v>
      </c>
      <c r="H1343" t="s">
        <v>8245</v>
      </c>
      <c r="I1343" s="11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8269</v>
      </c>
      <c r="O1343" s="11">
        <v>0</v>
      </c>
      <c r="P1343">
        <v>0</v>
      </c>
      <c r="Q1343" s="14" t="s">
        <v>8315</v>
      </c>
      <c r="R1343" t="s">
        <v>8316</v>
      </c>
      <c r="S1343" s="17">
        <v>41820.870821759258</v>
      </c>
      <c r="T1343" s="17">
        <v>41850.870821759258</v>
      </c>
    </row>
    <row r="1344" spans="1:20" ht="174" x14ac:dyDescent="0.35">
      <c r="A1344">
        <v>3926</v>
      </c>
      <c r="B1344" s="9" t="s">
        <v>3923</v>
      </c>
      <c r="C1344" s="3" t="s">
        <v>8034</v>
      </c>
      <c r="D1344" s="5">
        <v>5000</v>
      </c>
      <c r="E1344" s="7">
        <v>0</v>
      </c>
      <c r="F1344" t="s">
        <v>8220</v>
      </c>
      <c r="G1344" t="s">
        <v>8225</v>
      </c>
      <c r="H1344" t="s">
        <v>8247</v>
      </c>
      <c r="I1344" s="11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8269</v>
      </c>
      <c r="O1344" s="11">
        <v>0</v>
      </c>
      <c r="P1344">
        <v>0</v>
      </c>
      <c r="Q1344" s="14" t="s">
        <v>8315</v>
      </c>
      <c r="R1344" t="s">
        <v>8316</v>
      </c>
      <c r="S1344" s="17">
        <v>41970.085046296299</v>
      </c>
      <c r="T1344" s="17">
        <v>42000.085046296299</v>
      </c>
    </row>
    <row r="1345" spans="1:20" ht="275.5" x14ac:dyDescent="0.35">
      <c r="A1345">
        <v>3927</v>
      </c>
      <c r="B1345" s="9" t="s">
        <v>3924</v>
      </c>
      <c r="C1345" s="3" t="s">
        <v>8035</v>
      </c>
      <c r="D1345" s="5">
        <v>2500</v>
      </c>
      <c r="E1345" s="7">
        <v>0</v>
      </c>
      <c r="F1345" t="s">
        <v>8220</v>
      </c>
      <c r="G1345" t="s">
        <v>8224</v>
      </c>
      <c r="H1345" t="s">
        <v>8246</v>
      </c>
      <c r="I1345" s="11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 s="11">
        <v>0</v>
      </c>
      <c r="P1345">
        <v>0</v>
      </c>
      <c r="Q1345" s="14" t="s">
        <v>8315</v>
      </c>
      <c r="R1345" t="s">
        <v>8316</v>
      </c>
      <c r="S1345" s="17">
        <v>41830.267407407409</v>
      </c>
      <c r="T1345" s="17">
        <v>41860.267407407409</v>
      </c>
    </row>
    <row r="1346" spans="1:20" ht="246.5" x14ac:dyDescent="0.35">
      <c r="A1346">
        <v>3928</v>
      </c>
      <c r="B1346" s="9" t="s">
        <v>3925</v>
      </c>
      <c r="C1346" s="3" t="s">
        <v>8036</v>
      </c>
      <c r="D1346" s="5">
        <v>5000</v>
      </c>
      <c r="E1346" s="7">
        <v>0</v>
      </c>
      <c r="F1346" t="s">
        <v>8220</v>
      </c>
      <c r="G1346" t="s">
        <v>8223</v>
      </c>
      <c r="H1346" t="s">
        <v>8245</v>
      </c>
      <c r="I1346" s="11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8269</v>
      </c>
      <c r="O1346" s="11">
        <v>0</v>
      </c>
      <c r="P1346">
        <v>0</v>
      </c>
      <c r="Q1346" s="14" t="s">
        <v>8315</v>
      </c>
      <c r="R1346" t="s">
        <v>8316</v>
      </c>
      <c r="S1346" s="17">
        <v>42265.683182870373</v>
      </c>
      <c r="T1346" s="17">
        <v>42293.207638888889</v>
      </c>
    </row>
    <row r="1347" spans="1:20" ht="246.5" x14ac:dyDescent="0.35">
      <c r="A1347">
        <v>3929</v>
      </c>
      <c r="B1347" s="9" t="s">
        <v>3926</v>
      </c>
      <c r="C1347" s="3" t="s">
        <v>8037</v>
      </c>
      <c r="D1347" s="5">
        <v>20000</v>
      </c>
      <c r="E1347" s="7">
        <v>0</v>
      </c>
      <c r="F1347" t="s">
        <v>8220</v>
      </c>
      <c r="G1347" t="s">
        <v>8223</v>
      </c>
      <c r="H1347" t="s">
        <v>8245</v>
      </c>
      <c r="I1347" s="11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8269</v>
      </c>
      <c r="O1347" s="11">
        <v>0</v>
      </c>
      <c r="P1347">
        <v>0</v>
      </c>
      <c r="Q1347" s="14" t="s">
        <v>8315</v>
      </c>
      <c r="R1347" t="s">
        <v>8316</v>
      </c>
      <c r="S1347" s="17">
        <v>42601.827141203699</v>
      </c>
      <c r="T1347" s="17">
        <v>42631.827141203699</v>
      </c>
    </row>
    <row r="1348" spans="1:20" ht="232" x14ac:dyDescent="0.35">
      <c r="A1348">
        <v>3930</v>
      </c>
      <c r="B1348" s="9" t="s">
        <v>3927</v>
      </c>
      <c r="C1348" s="3" t="s">
        <v>8038</v>
      </c>
      <c r="D1348" s="5">
        <v>10000</v>
      </c>
      <c r="E1348" s="7">
        <v>0</v>
      </c>
      <c r="F1348" t="s">
        <v>8220</v>
      </c>
      <c r="G1348" t="s">
        <v>8225</v>
      </c>
      <c r="H1348" t="s">
        <v>8247</v>
      </c>
      <c r="I1348" s="11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8269</v>
      </c>
      <c r="O1348" s="11">
        <v>0</v>
      </c>
      <c r="P1348">
        <v>0</v>
      </c>
      <c r="Q1348" s="14" t="s">
        <v>8315</v>
      </c>
      <c r="R1348" t="s">
        <v>8316</v>
      </c>
      <c r="S1348" s="17">
        <v>42433.338749999995</v>
      </c>
      <c r="T1348" s="17">
        <v>42461.25</v>
      </c>
    </row>
    <row r="1349" spans="1:20" ht="261" x14ac:dyDescent="0.35">
      <c r="A1349">
        <v>3931</v>
      </c>
      <c r="B1349" s="9" t="s">
        <v>3928</v>
      </c>
      <c r="C1349" s="3" t="s">
        <v>8039</v>
      </c>
      <c r="D1349" s="5">
        <v>8000</v>
      </c>
      <c r="E1349" s="7">
        <v>0</v>
      </c>
      <c r="F1349" t="s">
        <v>8220</v>
      </c>
      <c r="G1349" t="s">
        <v>8223</v>
      </c>
      <c r="H1349" t="s">
        <v>8245</v>
      </c>
      <c r="I1349" s="11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8269</v>
      </c>
      <c r="O1349" s="11">
        <v>0</v>
      </c>
      <c r="P1349">
        <v>0</v>
      </c>
      <c r="Q1349" s="14" t="s">
        <v>8315</v>
      </c>
      <c r="R1349" t="s">
        <v>8316</v>
      </c>
      <c r="S1349" s="17">
        <v>42228.151701388888</v>
      </c>
      <c r="T1349" s="17">
        <v>42253.151701388888</v>
      </c>
    </row>
    <row r="1350" spans="1:20" ht="246.5" x14ac:dyDescent="0.35">
      <c r="A1350">
        <v>3932</v>
      </c>
      <c r="B1350" s="9" t="s">
        <v>3929</v>
      </c>
      <c r="C1350" s="3" t="s">
        <v>8040</v>
      </c>
      <c r="D1350" s="5">
        <v>12000</v>
      </c>
      <c r="E1350" s="7">
        <v>0</v>
      </c>
      <c r="F1350" t="s">
        <v>8220</v>
      </c>
      <c r="G1350" t="s">
        <v>8223</v>
      </c>
      <c r="H1350" t="s">
        <v>8245</v>
      </c>
      <c r="I1350" s="11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8269</v>
      </c>
      <c r="O1350" s="11">
        <v>0</v>
      </c>
      <c r="P1350">
        <v>0</v>
      </c>
      <c r="Q1350" s="14" t="s">
        <v>8315</v>
      </c>
      <c r="R1350" t="s">
        <v>8316</v>
      </c>
      <c r="S1350" s="17">
        <v>42415.168564814812</v>
      </c>
      <c r="T1350" s="17">
        <v>42445.126898148148</v>
      </c>
    </row>
    <row r="1351" spans="1:20" ht="246.5" x14ac:dyDescent="0.35">
      <c r="A1351">
        <v>3933</v>
      </c>
      <c r="B1351" s="9" t="s">
        <v>3930</v>
      </c>
      <c r="C1351" s="3" t="s">
        <v>8041</v>
      </c>
      <c r="D1351" s="5">
        <v>7000</v>
      </c>
      <c r="E1351" s="7">
        <v>0</v>
      </c>
      <c r="F1351" t="s">
        <v>8220</v>
      </c>
      <c r="G1351" t="s">
        <v>8223</v>
      </c>
      <c r="H1351" t="s">
        <v>8245</v>
      </c>
      <c r="I1351" s="1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8269</v>
      </c>
      <c r="O1351" s="11">
        <v>0</v>
      </c>
      <c r="P1351">
        <v>0</v>
      </c>
      <c r="Q1351" s="14" t="s">
        <v>8315</v>
      </c>
      <c r="R1351" t="s">
        <v>8316</v>
      </c>
      <c r="S1351" s="17">
        <v>42538.968310185184</v>
      </c>
      <c r="T1351" s="17">
        <v>42568.029861111107</v>
      </c>
    </row>
    <row r="1352" spans="1:20" ht="261" x14ac:dyDescent="0.35">
      <c r="A1352">
        <v>3934</v>
      </c>
      <c r="B1352" s="9" t="s">
        <v>3931</v>
      </c>
      <c r="C1352" s="3" t="s">
        <v>8042</v>
      </c>
      <c r="D1352" s="5">
        <v>5000</v>
      </c>
      <c r="E1352" s="7">
        <v>0</v>
      </c>
      <c r="F1352" t="s">
        <v>8220</v>
      </c>
      <c r="G1352" t="s">
        <v>8223</v>
      </c>
      <c r="H1352" t="s">
        <v>8245</v>
      </c>
      <c r="I1352" s="11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8269</v>
      </c>
      <c r="O1352" s="11">
        <v>0</v>
      </c>
      <c r="P1352">
        <v>0</v>
      </c>
      <c r="Q1352" s="14" t="s">
        <v>8315</v>
      </c>
      <c r="R1352" t="s">
        <v>8316</v>
      </c>
      <c r="S1352" s="17">
        <v>42233.671747685185</v>
      </c>
      <c r="T1352" s="17">
        <v>42278.541666666672</v>
      </c>
    </row>
    <row r="1353" spans="1:20" ht="261" x14ac:dyDescent="0.35">
      <c r="A1353">
        <v>3935</v>
      </c>
      <c r="B1353" s="9" t="s">
        <v>3932</v>
      </c>
      <c r="C1353" s="3" t="s">
        <v>8043</v>
      </c>
      <c r="D1353" s="5">
        <v>3000</v>
      </c>
      <c r="E1353" s="7">
        <v>0</v>
      </c>
      <c r="F1353" t="s">
        <v>8220</v>
      </c>
      <c r="G1353" t="s">
        <v>8224</v>
      </c>
      <c r="H1353" t="s">
        <v>8246</v>
      </c>
      <c r="I1353" s="11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8269</v>
      </c>
      <c r="O1353" s="11">
        <v>0</v>
      </c>
      <c r="P1353">
        <v>0</v>
      </c>
      <c r="Q1353" s="14" t="s">
        <v>8315</v>
      </c>
      <c r="R1353" t="s">
        <v>8316</v>
      </c>
      <c r="S1353" s="17">
        <v>42221.656782407401</v>
      </c>
      <c r="T1353" s="17">
        <v>42281.656782407401</v>
      </c>
    </row>
    <row r="1354" spans="1:20" ht="261" x14ac:dyDescent="0.35">
      <c r="A1354">
        <v>3936</v>
      </c>
      <c r="B1354" s="9" t="s">
        <v>3933</v>
      </c>
      <c r="C1354" s="3" t="s">
        <v>8044</v>
      </c>
      <c r="D1354" s="5">
        <v>20000</v>
      </c>
      <c r="E1354" s="7">
        <v>0</v>
      </c>
      <c r="F1354" t="s">
        <v>8220</v>
      </c>
      <c r="G1354" t="s">
        <v>8223</v>
      </c>
      <c r="H1354" t="s">
        <v>8245</v>
      </c>
      <c r="I1354" s="11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8269</v>
      </c>
      <c r="O1354" s="11">
        <v>0</v>
      </c>
      <c r="P1354">
        <v>0</v>
      </c>
      <c r="Q1354" s="14" t="s">
        <v>8315</v>
      </c>
      <c r="R1354" t="s">
        <v>8316</v>
      </c>
      <c r="S1354" s="17">
        <v>42675.262962962966</v>
      </c>
      <c r="T1354" s="17">
        <v>42705.304629629631</v>
      </c>
    </row>
    <row r="1355" spans="1:20" ht="261" x14ac:dyDescent="0.35">
      <c r="A1355">
        <v>3937</v>
      </c>
      <c r="B1355" s="9" t="s">
        <v>3934</v>
      </c>
      <c r="C1355" s="3" t="s">
        <v>8045</v>
      </c>
      <c r="D1355" s="5">
        <v>2885</v>
      </c>
      <c r="E1355" s="7">
        <v>0</v>
      </c>
      <c r="F1355" t="s">
        <v>8220</v>
      </c>
      <c r="G1355" t="s">
        <v>8223</v>
      </c>
      <c r="H1355" t="s">
        <v>8245</v>
      </c>
      <c r="I1355" s="11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8269</v>
      </c>
      <c r="O1355" s="11">
        <v>0</v>
      </c>
      <c r="P1355">
        <v>0</v>
      </c>
      <c r="Q1355" s="14" t="s">
        <v>8315</v>
      </c>
      <c r="R1355" t="s">
        <v>8316</v>
      </c>
      <c r="S1355" s="17">
        <v>42534.631481481483</v>
      </c>
      <c r="T1355" s="17">
        <v>42562.631481481483</v>
      </c>
    </row>
    <row r="1356" spans="1:20" ht="290" x14ac:dyDescent="0.35">
      <c r="A1356">
        <v>3938</v>
      </c>
      <c r="B1356" s="9" t="s">
        <v>3935</v>
      </c>
      <c r="C1356" s="3" t="s">
        <v>8046</v>
      </c>
      <c r="D1356" s="5">
        <v>3255</v>
      </c>
      <c r="E1356" s="7">
        <v>0</v>
      </c>
      <c r="F1356" t="s">
        <v>8220</v>
      </c>
      <c r="G1356" t="s">
        <v>8223</v>
      </c>
      <c r="H1356" t="s">
        <v>8245</v>
      </c>
      <c r="I1356" s="11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8269</v>
      </c>
      <c r="O1356" s="11">
        <v>0</v>
      </c>
      <c r="P1356">
        <v>0</v>
      </c>
      <c r="Q1356" s="14" t="s">
        <v>8315</v>
      </c>
      <c r="R1356" t="s">
        <v>8316</v>
      </c>
      <c r="S1356" s="17">
        <v>42151.905717592599</v>
      </c>
      <c r="T1356" s="17">
        <v>42182.905717592599</v>
      </c>
    </row>
    <row r="1357" spans="1:20" ht="261" x14ac:dyDescent="0.35">
      <c r="A1357">
        <v>3939</v>
      </c>
      <c r="B1357" s="9" t="s">
        <v>3936</v>
      </c>
      <c r="C1357" s="3" t="s">
        <v>8047</v>
      </c>
      <c r="D1357" s="5">
        <v>5000</v>
      </c>
      <c r="E1357" s="7">
        <v>0</v>
      </c>
      <c r="F1357" t="s">
        <v>8220</v>
      </c>
      <c r="G1357" t="s">
        <v>8225</v>
      </c>
      <c r="H1357" t="s">
        <v>8247</v>
      </c>
      <c r="I1357" s="11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8269</v>
      </c>
      <c r="O1357" s="11">
        <v>0</v>
      </c>
      <c r="P1357">
        <v>0</v>
      </c>
      <c r="Q1357" s="14" t="s">
        <v>8315</v>
      </c>
      <c r="R1357" t="s">
        <v>8316</v>
      </c>
      <c r="S1357" s="17">
        <v>41915.400219907409</v>
      </c>
      <c r="T1357" s="17">
        <v>41919.1875</v>
      </c>
    </row>
    <row r="1358" spans="1:20" ht="246.5" x14ac:dyDescent="0.35">
      <c r="A1358">
        <v>3940</v>
      </c>
      <c r="B1358" s="9" t="s">
        <v>3937</v>
      </c>
      <c r="C1358" s="3" t="s">
        <v>8048</v>
      </c>
      <c r="D1358" s="5">
        <v>5000</v>
      </c>
      <c r="E1358" s="7">
        <v>0</v>
      </c>
      <c r="F1358" t="s">
        <v>8220</v>
      </c>
      <c r="G1358" t="s">
        <v>8223</v>
      </c>
      <c r="H1358" t="s">
        <v>8245</v>
      </c>
      <c r="I1358" s="11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8269</v>
      </c>
      <c r="O1358" s="11">
        <v>0</v>
      </c>
      <c r="P1358">
        <v>0</v>
      </c>
      <c r="Q1358" s="14" t="s">
        <v>8315</v>
      </c>
      <c r="R1358" t="s">
        <v>8316</v>
      </c>
      <c r="S1358" s="17">
        <v>41961.492488425924</v>
      </c>
      <c r="T1358" s="17">
        <v>42006.492488425924</v>
      </c>
    </row>
    <row r="1359" spans="1:20" ht="275.5" x14ac:dyDescent="0.35">
      <c r="A1359">
        <v>3941</v>
      </c>
      <c r="B1359" s="9" t="s">
        <v>3938</v>
      </c>
      <c r="C1359" s="3" t="s">
        <v>8049</v>
      </c>
      <c r="D1359" s="5">
        <v>5500</v>
      </c>
      <c r="E1359" s="7">
        <v>0</v>
      </c>
      <c r="F1359" t="s">
        <v>8220</v>
      </c>
      <c r="G1359" t="s">
        <v>8223</v>
      </c>
      <c r="H1359" t="s">
        <v>8245</v>
      </c>
      <c r="I1359" s="11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8269</v>
      </c>
      <c r="O1359" s="11">
        <v>0</v>
      </c>
      <c r="P1359">
        <v>0</v>
      </c>
      <c r="Q1359" s="14" t="s">
        <v>8315</v>
      </c>
      <c r="R1359" t="s">
        <v>8316</v>
      </c>
      <c r="S1359" s="17">
        <v>41940.587233796294</v>
      </c>
      <c r="T1359" s="17">
        <v>41968.041666666672</v>
      </c>
    </row>
    <row r="1360" spans="1:20" ht="217.5" x14ac:dyDescent="0.35">
      <c r="A1360">
        <v>3942</v>
      </c>
      <c r="B1360" s="9" t="s">
        <v>3939</v>
      </c>
      <c r="C1360" s="3" t="s">
        <v>8050</v>
      </c>
      <c r="D1360" s="5">
        <v>1200</v>
      </c>
      <c r="E1360" s="7">
        <v>0</v>
      </c>
      <c r="F1360" t="s">
        <v>8220</v>
      </c>
      <c r="G1360" t="s">
        <v>8223</v>
      </c>
      <c r="H1360" t="s">
        <v>8245</v>
      </c>
      <c r="I1360" s="11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8269</v>
      </c>
      <c r="O1360" s="11">
        <v>0</v>
      </c>
      <c r="P1360">
        <v>0</v>
      </c>
      <c r="Q1360" s="14" t="s">
        <v>8315</v>
      </c>
      <c r="R1360" t="s">
        <v>8316</v>
      </c>
      <c r="S1360" s="17">
        <v>42111.904097222221</v>
      </c>
      <c r="T1360" s="17">
        <v>42171.904097222221</v>
      </c>
    </row>
    <row r="1361" spans="1:20" ht="203" x14ac:dyDescent="0.35">
      <c r="A1361">
        <v>3943</v>
      </c>
      <c r="B1361" s="9" t="s">
        <v>3940</v>
      </c>
      <c r="C1361" s="3" t="s">
        <v>8051</v>
      </c>
      <c r="D1361" s="5">
        <v>5000</v>
      </c>
      <c r="E1361" s="7">
        <v>0</v>
      </c>
      <c r="F1361" t="s">
        <v>8220</v>
      </c>
      <c r="G1361" t="s">
        <v>8223</v>
      </c>
      <c r="H1361" t="s">
        <v>8245</v>
      </c>
      <c r="I1361" s="1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8269</v>
      </c>
      <c r="O1361" s="11">
        <v>0</v>
      </c>
      <c r="P1361">
        <v>0</v>
      </c>
      <c r="Q1361" s="14" t="s">
        <v>8315</v>
      </c>
      <c r="R1361" t="s">
        <v>8316</v>
      </c>
      <c r="S1361" s="17">
        <v>42279.778564814813</v>
      </c>
      <c r="T1361" s="17">
        <v>42310.701388888891</v>
      </c>
    </row>
    <row r="1362" spans="1:20" ht="261" x14ac:dyDescent="0.35">
      <c r="A1362">
        <v>3944</v>
      </c>
      <c r="B1362" s="9" t="s">
        <v>3941</v>
      </c>
      <c r="C1362" s="3" t="s">
        <v>8052</v>
      </c>
      <c r="D1362" s="5">
        <v>5000</v>
      </c>
      <c r="E1362" s="7">
        <v>0</v>
      </c>
      <c r="F1362" t="s">
        <v>8220</v>
      </c>
      <c r="G1362" t="s">
        <v>8223</v>
      </c>
      <c r="H1362" t="s">
        <v>8245</v>
      </c>
      <c r="I1362" s="11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8269</v>
      </c>
      <c r="O1362" s="11">
        <v>0</v>
      </c>
      <c r="P1362">
        <v>0</v>
      </c>
      <c r="Q1362" s="14" t="s">
        <v>8315</v>
      </c>
      <c r="R1362" t="s">
        <v>8316</v>
      </c>
      <c r="S1362" s="17">
        <v>42213.662905092591</v>
      </c>
      <c r="T1362" s="17">
        <v>42243.662905092591</v>
      </c>
    </row>
    <row r="1363" spans="1:20" ht="261" x14ac:dyDescent="0.35">
      <c r="A1363">
        <v>3945</v>
      </c>
      <c r="B1363" s="9" t="s">
        <v>3942</v>
      </c>
      <c r="C1363" s="3" t="s">
        <v>8053</v>
      </c>
      <c r="D1363" s="5">
        <v>2000</v>
      </c>
      <c r="E1363" s="7">
        <v>0</v>
      </c>
      <c r="F1363" t="s">
        <v>8220</v>
      </c>
      <c r="G1363" t="s">
        <v>8223</v>
      </c>
      <c r="H1363" t="s">
        <v>8245</v>
      </c>
      <c r="I1363" s="11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8269</v>
      </c>
      <c r="O1363" s="11">
        <v>0</v>
      </c>
      <c r="P1363">
        <v>0</v>
      </c>
      <c r="Q1363" s="14" t="s">
        <v>8315</v>
      </c>
      <c r="R1363" t="s">
        <v>8316</v>
      </c>
      <c r="S1363" s="17">
        <v>42109.801712962959</v>
      </c>
      <c r="T1363" s="17">
        <v>42139.801712962959</v>
      </c>
    </row>
    <row r="1364" spans="1:20" ht="159.5" x14ac:dyDescent="0.35">
      <c r="A1364">
        <v>3946</v>
      </c>
      <c r="B1364" s="9" t="s">
        <v>3943</v>
      </c>
      <c r="C1364" s="3" t="s">
        <v>8054</v>
      </c>
      <c r="D1364" s="5">
        <v>6000</v>
      </c>
      <c r="E1364" s="7">
        <v>0</v>
      </c>
      <c r="F1364" t="s">
        <v>8220</v>
      </c>
      <c r="G1364" t="s">
        <v>8223</v>
      </c>
      <c r="H1364" t="s">
        <v>8245</v>
      </c>
      <c r="I1364" s="11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8269</v>
      </c>
      <c r="O1364" s="11">
        <v>0</v>
      </c>
      <c r="P1364">
        <v>0</v>
      </c>
      <c r="Q1364" s="14" t="s">
        <v>8315</v>
      </c>
      <c r="R1364" t="s">
        <v>8316</v>
      </c>
      <c r="S1364" s="17">
        <v>42031.833587962959</v>
      </c>
      <c r="T1364" s="17">
        <v>42063.333333333328</v>
      </c>
    </row>
    <row r="1365" spans="1:20" ht="246.5" x14ac:dyDescent="0.35">
      <c r="A1365">
        <v>3947</v>
      </c>
      <c r="B1365" s="9" t="s">
        <v>3944</v>
      </c>
      <c r="C1365" s="3" t="s">
        <v>8055</v>
      </c>
      <c r="D1365" s="5">
        <v>3000</v>
      </c>
      <c r="E1365" s="7">
        <v>0</v>
      </c>
      <c r="F1365" t="s">
        <v>8220</v>
      </c>
      <c r="G1365" t="s">
        <v>8223</v>
      </c>
      <c r="H1365" t="s">
        <v>8245</v>
      </c>
      <c r="I1365" s="11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8269</v>
      </c>
      <c r="O1365" s="11">
        <v>0</v>
      </c>
      <c r="P1365">
        <v>0</v>
      </c>
      <c r="Q1365" s="14" t="s">
        <v>8315</v>
      </c>
      <c r="R1365" t="s">
        <v>8316</v>
      </c>
      <c r="S1365" s="17">
        <v>42615.142870370371</v>
      </c>
      <c r="T1365" s="17">
        <v>42645.142870370371</v>
      </c>
    </row>
    <row r="1366" spans="1:20" ht="261" x14ac:dyDescent="0.35">
      <c r="A1366">
        <v>3948</v>
      </c>
      <c r="B1366" s="9" t="s">
        <v>3945</v>
      </c>
      <c r="C1366" s="3" t="s">
        <v>8056</v>
      </c>
      <c r="D1366" s="5">
        <v>30000</v>
      </c>
      <c r="E1366" s="7">
        <v>0</v>
      </c>
      <c r="F1366" t="s">
        <v>8220</v>
      </c>
      <c r="G1366" t="s">
        <v>8225</v>
      </c>
      <c r="H1366" t="s">
        <v>8247</v>
      </c>
      <c r="I1366" s="11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8269</v>
      </c>
      <c r="O1366" s="11">
        <v>0</v>
      </c>
      <c r="P1366">
        <v>0</v>
      </c>
      <c r="Q1366" s="14" t="s">
        <v>8315</v>
      </c>
      <c r="R1366" t="s">
        <v>8316</v>
      </c>
      <c r="S1366" s="17">
        <v>41829.325497685182</v>
      </c>
      <c r="T1366" s="17">
        <v>41889.325497685182</v>
      </c>
    </row>
    <row r="1367" spans="1:20" ht="275.5" x14ac:dyDescent="0.35">
      <c r="A1367">
        <v>3949</v>
      </c>
      <c r="B1367" s="9" t="s">
        <v>3946</v>
      </c>
      <c r="C1367" s="3" t="s">
        <v>8057</v>
      </c>
      <c r="D1367" s="5">
        <v>10000</v>
      </c>
      <c r="E1367" s="7">
        <v>0</v>
      </c>
      <c r="F1367" t="s">
        <v>8220</v>
      </c>
      <c r="G1367" t="s">
        <v>8225</v>
      </c>
      <c r="H1367" t="s">
        <v>8247</v>
      </c>
      <c r="I1367" s="11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8269</v>
      </c>
      <c r="O1367" s="11">
        <v>0</v>
      </c>
      <c r="P1367">
        <v>0</v>
      </c>
      <c r="Q1367" s="14" t="s">
        <v>8315</v>
      </c>
      <c r="R1367" t="s">
        <v>8316</v>
      </c>
      <c r="S1367" s="17">
        <v>42016.120613425926</v>
      </c>
      <c r="T1367" s="17">
        <v>42046.120613425926</v>
      </c>
    </row>
    <row r="1368" spans="1:20" ht="261" x14ac:dyDescent="0.35">
      <c r="A1368">
        <v>3950</v>
      </c>
      <c r="B1368" s="9" t="s">
        <v>3947</v>
      </c>
      <c r="C1368" s="3" t="s">
        <v>8058</v>
      </c>
      <c r="D1368" s="5">
        <v>4000</v>
      </c>
      <c r="E1368" s="7">
        <v>0</v>
      </c>
      <c r="F1368" t="s">
        <v>8220</v>
      </c>
      <c r="G1368" t="s">
        <v>8223</v>
      </c>
      <c r="H1368" t="s">
        <v>8245</v>
      </c>
      <c r="I1368" s="11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8269</v>
      </c>
      <c r="O1368" s="11">
        <v>0</v>
      </c>
      <c r="P1368">
        <v>0</v>
      </c>
      <c r="Q1368" s="14" t="s">
        <v>8315</v>
      </c>
      <c r="R1368" t="s">
        <v>8316</v>
      </c>
      <c r="S1368" s="17">
        <v>42439.702314814815</v>
      </c>
      <c r="T1368" s="17">
        <v>42468.774305555555</v>
      </c>
    </row>
    <row r="1369" spans="1:20" ht="232" x14ac:dyDescent="0.35">
      <c r="A1369">
        <v>3951</v>
      </c>
      <c r="B1369" s="9" t="s">
        <v>3948</v>
      </c>
      <c r="C1369" s="3" t="s">
        <v>6961</v>
      </c>
      <c r="D1369" s="5">
        <v>200000</v>
      </c>
      <c r="E1369" s="7">
        <v>0</v>
      </c>
      <c r="F1369" t="s">
        <v>8220</v>
      </c>
      <c r="G1369" t="s">
        <v>8240</v>
      </c>
      <c r="H1369" t="s">
        <v>8248</v>
      </c>
      <c r="I1369" s="11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8269</v>
      </c>
      <c r="O1369" s="11">
        <v>0</v>
      </c>
      <c r="P1369">
        <v>0</v>
      </c>
      <c r="Q1369" s="14" t="s">
        <v>8315</v>
      </c>
      <c r="R1369" t="s">
        <v>8316</v>
      </c>
      <c r="S1369" s="17">
        <v>42433.825717592597</v>
      </c>
      <c r="T1369" s="17">
        <v>42493.784050925926</v>
      </c>
    </row>
    <row r="1370" spans="1:20" ht="261" x14ac:dyDescent="0.35">
      <c r="A1370">
        <v>3952</v>
      </c>
      <c r="B1370" s="9" t="s">
        <v>3949</v>
      </c>
      <c r="C1370" s="3" t="s">
        <v>8059</v>
      </c>
      <c r="D1370" s="5">
        <v>26000</v>
      </c>
      <c r="E1370" s="7">
        <v>0</v>
      </c>
      <c r="F1370" t="s">
        <v>8220</v>
      </c>
      <c r="G1370" t="s">
        <v>8223</v>
      </c>
      <c r="H1370" t="s">
        <v>8245</v>
      </c>
      <c r="I1370" s="11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8269</v>
      </c>
      <c r="O1370" s="11">
        <v>0</v>
      </c>
      <c r="P1370">
        <v>0</v>
      </c>
      <c r="Q1370" s="14" t="s">
        <v>8315</v>
      </c>
      <c r="R1370" t="s">
        <v>8316</v>
      </c>
      <c r="S1370" s="17">
        <v>42243.790393518517</v>
      </c>
      <c r="T1370" s="17">
        <v>42303.790393518517</v>
      </c>
    </row>
    <row r="1371" spans="1:20" ht="261" x14ac:dyDescent="0.35">
      <c r="A1371">
        <v>3953</v>
      </c>
      <c r="B1371" s="9" t="s">
        <v>3950</v>
      </c>
      <c r="C1371" s="3" t="s">
        <v>8060</v>
      </c>
      <c r="D1371" s="5">
        <v>17600</v>
      </c>
      <c r="E1371" s="7">
        <v>0</v>
      </c>
      <c r="F1371" t="s">
        <v>8220</v>
      </c>
      <c r="G1371" t="s">
        <v>8223</v>
      </c>
      <c r="H1371" t="s">
        <v>8245</v>
      </c>
      <c r="I1371" s="1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8269</v>
      </c>
      <c r="O1371" s="11">
        <v>0</v>
      </c>
      <c r="P1371">
        <v>0</v>
      </c>
      <c r="Q1371" s="14" t="s">
        <v>8315</v>
      </c>
      <c r="R1371" t="s">
        <v>8316</v>
      </c>
      <c r="S1371" s="17">
        <v>42550.048449074078</v>
      </c>
      <c r="T1371" s="17">
        <v>42580.978472222225</v>
      </c>
    </row>
    <row r="1372" spans="1:20" ht="275.5" x14ac:dyDescent="0.35">
      <c r="A1372">
        <v>3954</v>
      </c>
      <c r="B1372" s="9" t="s">
        <v>3951</v>
      </c>
      <c r="C1372" s="3" t="s">
        <v>8061</v>
      </c>
      <c r="D1372" s="5">
        <v>25000</v>
      </c>
      <c r="E1372" s="7">
        <v>0</v>
      </c>
      <c r="F1372" t="s">
        <v>8220</v>
      </c>
      <c r="G1372" t="s">
        <v>8228</v>
      </c>
      <c r="H1372" t="s">
        <v>8250</v>
      </c>
      <c r="I1372" s="11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8269</v>
      </c>
      <c r="O1372" s="11">
        <v>0</v>
      </c>
      <c r="P1372">
        <v>0</v>
      </c>
      <c r="Q1372" s="14" t="s">
        <v>8315</v>
      </c>
      <c r="R1372" t="s">
        <v>8316</v>
      </c>
      <c r="S1372" s="17">
        <v>41774.651203703703</v>
      </c>
      <c r="T1372" s="17">
        <v>41834.651203703703</v>
      </c>
    </row>
    <row r="1373" spans="1:20" ht="261" x14ac:dyDescent="0.35">
      <c r="A1373">
        <v>3955</v>
      </c>
      <c r="B1373" s="9" t="s">
        <v>3952</v>
      </c>
      <c r="C1373" s="3" t="s">
        <v>8062</v>
      </c>
      <c r="D1373" s="5">
        <v>1750</v>
      </c>
      <c r="E1373" s="7">
        <v>0</v>
      </c>
      <c r="F1373" t="s">
        <v>8220</v>
      </c>
      <c r="G1373" t="s">
        <v>8223</v>
      </c>
      <c r="H1373" t="s">
        <v>8245</v>
      </c>
      <c r="I1373" s="11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8269</v>
      </c>
      <c r="O1373" s="11">
        <v>0</v>
      </c>
      <c r="P1373">
        <v>0</v>
      </c>
      <c r="Q1373" s="14" t="s">
        <v>8315</v>
      </c>
      <c r="R1373" t="s">
        <v>8316</v>
      </c>
      <c r="S1373" s="17">
        <v>42306.848854166667</v>
      </c>
      <c r="T1373" s="17">
        <v>42336.890520833331</v>
      </c>
    </row>
    <row r="1374" spans="1:20" ht="275.5" x14ac:dyDescent="0.35">
      <c r="A1374">
        <v>3956</v>
      </c>
      <c r="B1374" s="9" t="s">
        <v>3953</v>
      </c>
      <c r="C1374" s="3" t="s">
        <v>8063</v>
      </c>
      <c r="D1374" s="5">
        <v>5500</v>
      </c>
      <c r="E1374" s="7">
        <v>0</v>
      </c>
      <c r="F1374" t="s">
        <v>8220</v>
      </c>
      <c r="G1374" t="s">
        <v>8223</v>
      </c>
      <c r="H1374" t="s">
        <v>8245</v>
      </c>
      <c r="I1374" s="11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8269</v>
      </c>
      <c r="O1374" s="11">
        <v>0</v>
      </c>
      <c r="P1374">
        <v>0</v>
      </c>
      <c r="Q1374" s="14" t="s">
        <v>8315</v>
      </c>
      <c r="R1374" t="s">
        <v>8316</v>
      </c>
      <c r="S1374" s="17">
        <v>42457.932025462964</v>
      </c>
      <c r="T1374" s="17">
        <v>42485.013888888891</v>
      </c>
    </row>
    <row r="1375" spans="1:20" ht="217.5" x14ac:dyDescent="0.35">
      <c r="A1375">
        <v>3957</v>
      </c>
      <c r="B1375" s="9" t="s">
        <v>3954</v>
      </c>
      <c r="C1375" s="3" t="s">
        <v>8064</v>
      </c>
      <c r="D1375" s="5">
        <v>28000</v>
      </c>
      <c r="E1375" s="7">
        <v>0</v>
      </c>
      <c r="F1375" t="s">
        <v>8220</v>
      </c>
      <c r="G1375" t="s">
        <v>8223</v>
      </c>
      <c r="H1375" t="s">
        <v>8245</v>
      </c>
      <c r="I1375" s="11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8269</v>
      </c>
      <c r="O1375" s="11">
        <v>0</v>
      </c>
      <c r="P1375">
        <v>0</v>
      </c>
      <c r="Q1375" s="14" t="s">
        <v>8315</v>
      </c>
      <c r="R1375" t="s">
        <v>8316</v>
      </c>
      <c r="S1375" s="17">
        <v>42513.976319444439</v>
      </c>
      <c r="T1375" s="17">
        <v>42559.976319444439</v>
      </c>
    </row>
    <row r="1376" spans="1:20" ht="275.5" x14ac:dyDescent="0.35">
      <c r="A1376">
        <v>3958</v>
      </c>
      <c r="B1376" s="9" t="s">
        <v>3955</v>
      </c>
      <c r="C1376" s="3" t="s">
        <v>8065</v>
      </c>
      <c r="D1376" s="5">
        <v>2000</v>
      </c>
      <c r="E1376" s="7">
        <v>0</v>
      </c>
      <c r="F1376" t="s">
        <v>8220</v>
      </c>
      <c r="G1376" t="s">
        <v>8223</v>
      </c>
      <c r="H1376" t="s">
        <v>8245</v>
      </c>
      <c r="I1376" s="11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8269</v>
      </c>
      <c r="O1376" s="11">
        <v>0</v>
      </c>
      <c r="P1376">
        <v>0</v>
      </c>
      <c r="Q1376" s="14" t="s">
        <v>8315</v>
      </c>
      <c r="R1376" t="s">
        <v>8316</v>
      </c>
      <c r="S1376" s="17">
        <v>41816.950370370374</v>
      </c>
      <c r="T1376" s="17">
        <v>41853.583333333336</v>
      </c>
    </row>
    <row r="1377" spans="1:20" ht="290" x14ac:dyDescent="0.35">
      <c r="A1377">
        <v>3959</v>
      </c>
      <c r="B1377" s="9" t="s">
        <v>3956</v>
      </c>
      <c r="C1377" s="3" t="s">
        <v>8066</v>
      </c>
      <c r="D1377" s="5">
        <v>1200</v>
      </c>
      <c r="E1377" s="7">
        <v>0</v>
      </c>
      <c r="F1377" t="s">
        <v>8220</v>
      </c>
      <c r="G1377" t="s">
        <v>8223</v>
      </c>
      <c r="H1377" t="s">
        <v>8245</v>
      </c>
      <c r="I1377" s="11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8269</v>
      </c>
      <c r="O1377" s="11">
        <v>0</v>
      </c>
      <c r="P1377">
        <v>0</v>
      </c>
      <c r="Q1377" s="14" t="s">
        <v>8315</v>
      </c>
      <c r="R1377" t="s">
        <v>8316</v>
      </c>
      <c r="S1377" s="17">
        <v>41880.788842592592</v>
      </c>
      <c r="T1377" s="17">
        <v>41910.788842592592</v>
      </c>
    </row>
    <row r="1378" spans="1:20" ht="275.5" x14ac:dyDescent="0.35">
      <c r="A1378">
        <v>3960</v>
      </c>
      <c r="B1378" s="9" t="s">
        <v>3957</v>
      </c>
      <c r="C1378" s="3" t="s">
        <v>8067</v>
      </c>
      <c r="D1378" s="5">
        <v>3000</v>
      </c>
      <c r="E1378" s="7">
        <v>0</v>
      </c>
      <c r="F1378" t="s">
        <v>8220</v>
      </c>
      <c r="G1378" t="s">
        <v>8223</v>
      </c>
      <c r="H1378" t="s">
        <v>8245</v>
      </c>
      <c r="I1378" s="11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 s="11">
        <v>0</v>
      </c>
      <c r="P1378">
        <v>0</v>
      </c>
      <c r="Q1378" s="14" t="s">
        <v>8315</v>
      </c>
      <c r="R1378" t="s">
        <v>8316</v>
      </c>
      <c r="S1378" s="17">
        <v>42342.845555555556</v>
      </c>
      <c r="T1378" s="17">
        <v>42372.845555555556</v>
      </c>
    </row>
    <row r="1379" spans="1:20" ht="290" x14ac:dyDescent="0.35">
      <c r="A1379">
        <v>3961</v>
      </c>
      <c r="B1379" s="9" t="s">
        <v>3958</v>
      </c>
      <c r="C1379" s="3" t="s">
        <v>8068</v>
      </c>
      <c r="D1379" s="5">
        <v>5000</v>
      </c>
      <c r="E1379" s="7">
        <v>0</v>
      </c>
      <c r="F1379" t="s">
        <v>8220</v>
      </c>
      <c r="G1379" t="s">
        <v>8224</v>
      </c>
      <c r="H1379" t="s">
        <v>8246</v>
      </c>
      <c r="I1379" s="11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8269</v>
      </c>
      <c r="O1379" s="11">
        <v>0</v>
      </c>
      <c r="P1379">
        <v>0</v>
      </c>
      <c r="Q1379" s="14" t="s">
        <v>8315</v>
      </c>
      <c r="R1379" t="s">
        <v>8316</v>
      </c>
      <c r="S1379" s="17">
        <v>41745.891319444447</v>
      </c>
      <c r="T1379" s="17">
        <v>41767.891319444447</v>
      </c>
    </row>
    <row r="1380" spans="1:20" ht="275.5" x14ac:dyDescent="0.35">
      <c r="A1380">
        <v>3962</v>
      </c>
      <c r="B1380" s="9" t="s">
        <v>3959</v>
      </c>
      <c r="C1380" s="3" t="s">
        <v>8069</v>
      </c>
      <c r="D1380" s="5">
        <v>1400</v>
      </c>
      <c r="E1380" s="7">
        <v>0</v>
      </c>
      <c r="F1380" t="s">
        <v>8220</v>
      </c>
      <c r="G1380" t="s">
        <v>8224</v>
      </c>
      <c r="H1380" t="s">
        <v>8246</v>
      </c>
      <c r="I1380" s="11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8269</v>
      </c>
      <c r="O1380" s="11">
        <v>0</v>
      </c>
      <c r="P1380">
        <v>0</v>
      </c>
      <c r="Q1380" s="14" t="s">
        <v>8315</v>
      </c>
      <c r="R1380" t="s">
        <v>8316</v>
      </c>
      <c r="S1380" s="17">
        <v>42311.621458333335</v>
      </c>
      <c r="T1380" s="17">
        <v>42336.621458333335</v>
      </c>
    </row>
    <row r="1381" spans="1:20" ht="275.5" x14ac:dyDescent="0.35">
      <c r="A1381">
        <v>3963</v>
      </c>
      <c r="B1381" s="9" t="s">
        <v>3960</v>
      </c>
      <c r="C1381" s="3" t="s">
        <v>8070</v>
      </c>
      <c r="D1381" s="5">
        <v>10000</v>
      </c>
      <c r="E1381" s="7">
        <v>0</v>
      </c>
      <c r="F1381" t="s">
        <v>8220</v>
      </c>
      <c r="G1381" t="s">
        <v>8228</v>
      </c>
      <c r="H1381" t="s">
        <v>8250</v>
      </c>
      <c r="I1381" s="1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8269</v>
      </c>
      <c r="O1381" s="11">
        <v>0</v>
      </c>
      <c r="P1381">
        <v>0</v>
      </c>
      <c r="Q1381" s="14" t="s">
        <v>8315</v>
      </c>
      <c r="R1381" t="s">
        <v>8316</v>
      </c>
      <c r="S1381" s="17">
        <v>42296.154131944444</v>
      </c>
      <c r="T1381" s="17">
        <v>42326.195798611108</v>
      </c>
    </row>
    <row r="1382" spans="1:20" ht="217.5" x14ac:dyDescent="0.35">
      <c r="A1382">
        <v>3964</v>
      </c>
      <c r="B1382" s="9" t="s">
        <v>3961</v>
      </c>
      <c r="C1382" s="3" t="s">
        <v>8071</v>
      </c>
      <c r="D1382" s="5">
        <v>2000</v>
      </c>
      <c r="E1382" s="7">
        <v>0</v>
      </c>
      <c r="F1382" t="s">
        <v>8220</v>
      </c>
      <c r="G1382" t="s">
        <v>8223</v>
      </c>
      <c r="H1382" t="s">
        <v>8245</v>
      </c>
      <c r="I1382" s="11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8269</v>
      </c>
      <c r="O1382" s="11">
        <v>0</v>
      </c>
      <c r="P1382">
        <v>0</v>
      </c>
      <c r="Q1382" s="14" t="s">
        <v>8315</v>
      </c>
      <c r="R1382" t="s">
        <v>8316</v>
      </c>
      <c r="S1382" s="17">
        <v>42053.722060185188</v>
      </c>
      <c r="T1382" s="17">
        <v>42113.680393518516</v>
      </c>
    </row>
    <row r="1383" spans="1:20" ht="275.5" x14ac:dyDescent="0.35">
      <c r="A1383">
        <v>3965</v>
      </c>
      <c r="B1383" s="9" t="s">
        <v>3962</v>
      </c>
      <c r="C1383" s="3" t="s">
        <v>8072</v>
      </c>
      <c r="D1383" s="5">
        <v>2000</v>
      </c>
      <c r="E1383" s="7">
        <v>0</v>
      </c>
      <c r="F1383" t="s">
        <v>8220</v>
      </c>
      <c r="G1383" t="s">
        <v>8223</v>
      </c>
      <c r="H1383" t="s">
        <v>8245</v>
      </c>
      <c r="I1383" s="11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8269</v>
      </c>
      <c r="O1383" s="11">
        <v>0</v>
      </c>
      <c r="P1383">
        <v>0</v>
      </c>
      <c r="Q1383" s="14" t="s">
        <v>8315</v>
      </c>
      <c r="R1383" t="s">
        <v>8316</v>
      </c>
      <c r="S1383" s="17">
        <v>42414.235879629632</v>
      </c>
      <c r="T1383" s="17">
        <v>42474.194212962961</v>
      </c>
    </row>
    <row r="1384" spans="1:20" ht="275.5" x14ac:dyDescent="0.35">
      <c r="A1384">
        <v>3966</v>
      </c>
      <c r="B1384" s="9" t="s">
        <v>3963</v>
      </c>
      <c r="C1384" s="3" t="s">
        <v>8073</v>
      </c>
      <c r="D1384" s="5">
        <v>7500</v>
      </c>
      <c r="E1384" s="7">
        <v>0</v>
      </c>
      <c r="F1384" t="s">
        <v>8220</v>
      </c>
      <c r="G1384" t="s">
        <v>8223</v>
      </c>
      <c r="H1384" t="s">
        <v>8245</v>
      </c>
      <c r="I1384" s="11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8269</v>
      </c>
      <c r="O1384" s="11">
        <v>0</v>
      </c>
      <c r="P1384">
        <v>0</v>
      </c>
      <c r="Q1384" s="14" t="s">
        <v>8315</v>
      </c>
      <c r="R1384" t="s">
        <v>8316</v>
      </c>
      <c r="S1384" s="17">
        <v>41801.711550925924</v>
      </c>
      <c r="T1384" s="17">
        <v>41844.124305555553</v>
      </c>
    </row>
    <row r="1385" spans="1:20" ht="246.5" x14ac:dyDescent="0.35">
      <c r="A1385">
        <v>3967</v>
      </c>
      <c r="B1385" s="9" t="s">
        <v>3964</v>
      </c>
      <c r="C1385" s="3" t="s">
        <v>8074</v>
      </c>
      <c r="D1385" s="5">
        <v>1700</v>
      </c>
      <c r="E1385" s="7">
        <v>0</v>
      </c>
      <c r="F1385" t="s">
        <v>8220</v>
      </c>
      <c r="G1385" t="s">
        <v>8223</v>
      </c>
      <c r="H1385" t="s">
        <v>8245</v>
      </c>
      <c r="I1385" s="11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8269</v>
      </c>
      <c r="O1385" s="11">
        <v>0</v>
      </c>
      <c r="P1385">
        <v>0</v>
      </c>
      <c r="Q1385" s="14" t="s">
        <v>8315</v>
      </c>
      <c r="R1385" t="s">
        <v>8316</v>
      </c>
      <c r="S1385" s="17">
        <v>42770.290590277778</v>
      </c>
      <c r="T1385" s="17">
        <v>42800.290590277778</v>
      </c>
    </row>
    <row r="1386" spans="1:20" ht="217.5" x14ac:dyDescent="0.35">
      <c r="A1386">
        <v>3968</v>
      </c>
      <c r="B1386" s="9" t="s">
        <v>3965</v>
      </c>
      <c r="C1386" s="3" t="s">
        <v>8075</v>
      </c>
      <c r="D1386" s="5">
        <v>5000</v>
      </c>
      <c r="E1386" s="7">
        <v>0</v>
      </c>
      <c r="F1386" t="s">
        <v>8220</v>
      </c>
      <c r="G1386" t="s">
        <v>8223</v>
      </c>
      <c r="H1386" t="s">
        <v>8245</v>
      </c>
      <c r="I1386" s="11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8269</v>
      </c>
      <c r="O1386" s="11">
        <v>0</v>
      </c>
      <c r="P1386">
        <v>0</v>
      </c>
      <c r="Q1386" s="14" t="s">
        <v>8315</v>
      </c>
      <c r="R1386" t="s">
        <v>8316</v>
      </c>
      <c r="S1386" s="17">
        <v>42452.815659722226</v>
      </c>
      <c r="T1386" s="17">
        <v>42512.815659722226</v>
      </c>
    </row>
    <row r="1387" spans="1:20" ht="246.5" x14ac:dyDescent="0.35">
      <c r="A1387">
        <v>3969</v>
      </c>
      <c r="B1387" s="9" t="s">
        <v>3966</v>
      </c>
      <c r="C1387" s="3" t="s">
        <v>8076</v>
      </c>
      <c r="D1387" s="5">
        <v>2825</v>
      </c>
      <c r="E1387" s="7">
        <v>0</v>
      </c>
      <c r="F1387" t="s">
        <v>8220</v>
      </c>
      <c r="G1387" t="s">
        <v>8223</v>
      </c>
      <c r="H1387" t="s">
        <v>8245</v>
      </c>
      <c r="I1387" s="11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8269</v>
      </c>
      <c r="O1387" s="11">
        <v>0</v>
      </c>
      <c r="P1387">
        <v>0</v>
      </c>
      <c r="Q1387" s="14" t="s">
        <v>8315</v>
      </c>
      <c r="R1387" t="s">
        <v>8316</v>
      </c>
      <c r="S1387" s="17">
        <v>42601.854699074072</v>
      </c>
      <c r="T1387" s="17">
        <v>42611.163194444445</v>
      </c>
    </row>
    <row r="1388" spans="1:20" ht="290" x14ac:dyDescent="0.35">
      <c r="A1388">
        <v>3970</v>
      </c>
      <c r="B1388" s="9" t="s">
        <v>3967</v>
      </c>
      <c r="C1388" s="3" t="s">
        <v>8077</v>
      </c>
      <c r="D1388" s="5">
        <v>15000</v>
      </c>
      <c r="E1388" s="7">
        <v>0</v>
      </c>
      <c r="F1388" t="s">
        <v>8220</v>
      </c>
      <c r="G1388" t="s">
        <v>8223</v>
      </c>
      <c r="H1388" t="s">
        <v>8245</v>
      </c>
      <c r="I1388" s="11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8269</v>
      </c>
      <c r="O1388" s="11">
        <v>0</v>
      </c>
      <c r="P1388">
        <v>0</v>
      </c>
      <c r="Q1388" s="14" t="s">
        <v>8315</v>
      </c>
      <c r="R1388" t="s">
        <v>8316</v>
      </c>
      <c r="S1388" s="17">
        <v>42447.863553240735</v>
      </c>
      <c r="T1388" s="17">
        <v>42477.863553240735</v>
      </c>
    </row>
    <row r="1389" spans="1:20" ht="275.5" x14ac:dyDescent="0.35">
      <c r="A1389">
        <v>3971</v>
      </c>
      <c r="B1389" s="9" t="s">
        <v>3968</v>
      </c>
      <c r="C1389" s="3" t="s">
        <v>8078</v>
      </c>
      <c r="D1389" s="5">
        <v>14000</v>
      </c>
      <c r="E1389" s="7">
        <v>0</v>
      </c>
      <c r="F1389" t="s">
        <v>8220</v>
      </c>
      <c r="G1389" t="s">
        <v>8223</v>
      </c>
      <c r="H1389" t="s">
        <v>8245</v>
      </c>
      <c r="I1389" s="11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8269</v>
      </c>
      <c r="O1389" s="11">
        <v>0</v>
      </c>
      <c r="P1389">
        <v>0</v>
      </c>
      <c r="Q1389" s="14" t="s">
        <v>8315</v>
      </c>
      <c r="R1389" t="s">
        <v>8316</v>
      </c>
      <c r="S1389" s="17">
        <v>41811.536180555559</v>
      </c>
      <c r="T1389" s="17">
        <v>41841.536180555559</v>
      </c>
    </row>
    <row r="1390" spans="1:20" ht="203" x14ac:dyDescent="0.35">
      <c r="A1390">
        <v>3972</v>
      </c>
      <c r="B1390" s="9" t="s">
        <v>3969</v>
      </c>
      <c r="C1390" s="3" t="s">
        <v>8079</v>
      </c>
      <c r="D1390" s="5">
        <v>1000</v>
      </c>
      <c r="E1390" s="7">
        <v>0</v>
      </c>
      <c r="F1390" t="s">
        <v>8220</v>
      </c>
      <c r="G1390" t="s">
        <v>8223</v>
      </c>
      <c r="H1390" t="s">
        <v>8245</v>
      </c>
      <c r="I1390" s="11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8269</v>
      </c>
      <c r="O1390" s="11">
        <v>0</v>
      </c>
      <c r="P1390">
        <v>0</v>
      </c>
      <c r="Q1390" s="14" t="s">
        <v>8315</v>
      </c>
      <c r="R1390" t="s">
        <v>8316</v>
      </c>
      <c r="S1390" s="17">
        <v>41981.067523148144</v>
      </c>
      <c r="T1390" s="17">
        <v>42041.067523148144</v>
      </c>
    </row>
    <row r="1391" spans="1:20" ht="261" x14ac:dyDescent="0.35">
      <c r="A1391">
        <v>3973</v>
      </c>
      <c r="B1391" s="9" t="s">
        <v>3970</v>
      </c>
      <c r="C1391" s="3" t="s">
        <v>8080</v>
      </c>
      <c r="D1391" s="5">
        <v>5000</v>
      </c>
      <c r="E1391" s="7">
        <v>0</v>
      </c>
      <c r="F1391" t="s">
        <v>8220</v>
      </c>
      <c r="G1391" t="s">
        <v>8223</v>
      </c>
      <c r="H1391" t="s">
        <v>8245</v>
      </c>
      <c r="I1391" s="1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8269</v>
      </c>
      <c r="O1391" s="11">
        <v>0</v>
      </c>
      <c r="P1391">
        <v>0</v>
      </c>
      <c r="Q1391" s="14" t="s">
        <v>8315</v>
      </c>
      <c r="R1391" t="s">
        <v>8316</v>
      </c>
      <c r="S1391" s="17">
        <v>42469.68414351852</v>
      </c>
      <c r="T1391" s="17">
        <v>42499.166666666672</v>
      </c>
    </row>
    <row r="1392" spans="1:20" ht="275.5" x14ac:dyDescent="0.35">
      <c r="A1392">
        <v>3974</v>
      </c>
      <c r="B1392" s="9" t="s">
        <v>3971</v>
      </c>
      <c r="C1392" s="3" t="s">
        <v>8081</v>
      </c>
      <c r="D1392" s="5">
        <v>1000</v>
      </c>
      <c r="E1392" s="7">
        <v>0</v>
      </c>
      <c r="F1392" t="s">
        <v>8220</v>
      </c>
      <c r="G1392" t="s">
        <v>8224</v>
      </c>
      <c r="H1392" t="s">
        <v>8246</v>
      </c>
      <c r="I1392" s="11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8269</v>
      </c>
      <c r="O1392" s="11">
        <v>0</v>
      </c>
      <c r="P1392">
        <v>0</v>
      </c>
      <c r="Q1392" s="14" t="s">
        <v>8315</v>
      </c>
      <c r="R1392" t="s">
        <v>8316</v>
      </c>
      <c r="S1392" s="17">
        <v>42493.546851851846</v>
      </c>
      <c r="T1392" s="17">
        <v>42523.546851851846</v>
      </c>
    </row>
    <row r="1393" spans="1:20" ht="275.5" x14ac:dyDescent="0.35">
      <c r="A1393">
        <v>3975</v>
      </c>
      <c r="B1393" s="9" t="s">
        <v>3972</v>
      </c>
      <c r="C1393" s="3" t="s">
        <v>8082</v>
      </c>
      <c r="D1393" s="5">
        <v>678</v>
      </c>
      <c r="E1393" s="7">
        <v>0</v>
      </c>
      <c r="F1393" t="s">
        <v>8220</v>
      </c>
      <c r="G1393" t="s">
        <v>8223</v>
      </c>
      <c r="H1393" t="s">
        <v>8245</v>
      </c>
      <c r="I1393" s="11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8269</v>
      </c>
      <c r="O1393" s="11">
        <v>0</v>
      </c>
      <c r="P1393">
        <v>0</v>
      </c>
      <c r="Q1393" s="14" t="s">
        <v>8315</v>
      </c>
      <c r="R1393" t="s">
        <v>8316</v>
      </c>
      <c r="S1393" s="17">
        <v>42534.866875</v>
      </c>
      <c r="T1393" s="17">
        <v>42564.866875</v>
      </c>
    </row>
    <row r="1394" spans="1:20" ht="261" x14ac:dyDescent="0.35">
      <c r="A1394">
        <v>3976</v>
      </c>
      <c r="B1394" s="9" t="s">
        <v>3973</v>
      </c>
      <c r="C1394" s="3" t="s">
        <v>8083</v>
      </c>
      <c r="D1394" s="5">
        <v>1300</v>
      </c>
      <c r="E1394" s="7">
        <v>0</v>
      </c>
      <c r="F1394" t="s">
        <v>8220</v>
      </c>
      <c r="G1394" t="s">
        <v>8223</v>
      </c>
      <c r="H1394" t="s">
        <v>8245</v>
      </c>
      <c r="I1394" s="11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8269</v>
      </c>
      <c r="O1394" s="11">
        <v>0</v>
      </c>
      <c r="P1394">
        <v>0</v>
      </c>
      <c r="Q1394" s="14" t="s">
        <v>8315</v>
      </c>
      <c r="R1394" t="s">
        <v>8316</v>
      </c>
      <c r="S1394" s="17">
        <v>41830.858344907407</v>
      </c>
      <c r="T1394" s="17">
        <v>41852.291666666664</v>
      </c>
    </row>
    <row r="1395" spans="1:20" ht="275.5" x14ac:dyDescent="0.35">
      <c r="A1395">
        <v>3977</v>
      </c>
      <c r="B1395" s="9" t="s">
        <v>3974</v>
      </c>
      <c r="C1395" s="3" t="s">
        <v>8084</v>
      </c>
      <c r="D1395" s="5">
        <v>90000</v>
      </c>
      <c r="E1395" s="7">
        <v>0</v>
      </c>
      <c r="F1395" t="s">
        <v>8220</v>
      </c>
      <c r="G1395" t="s">
        <v>8223</v>
      </c>
      <c r="H1395" t="s">
        <v>8245</v>
      </c>
      <c r="I1395" s="11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8269</v>
      </c>
      <c r="O1395" s="11">
        <v>0</v>
      </c>
      <c r="P1395">
        <v>0</v>
      </c>
      <c r="Q1395" s="14" t="s">
        <v>8315</v>
      </c>
      <c r="R1395" t="s">
        <v>8316</v>
      </c>
      <c r="S1395" s="17">
        <v>42543.788564814815</v>
      </c>
      <c r="T1395" s="17">
        <v>42573.788564814815</v>
      </c>
    </row>
    <row r="1396" spans="1:20" ht="261" x14ac:dyDescent="0.35">
      <c r="A1396">
        <v>3978</v>
      </c>
      <c r="B1396" s="9" t="s">
        <v>3975</v>
      </c>
      <c r="C1396" s="3" t="s">
        <v>8085</v>
      </c>
      <c r="D1396" s="5">
        <v>2000</v>
      </c>
      <c r="E1396" s="7">
        <v>0</v>
      </c>
      <c r="F1396" t="s">
        <v>8220</v>
      </c>
      <c r="G1396" t="s">
        <v>8223</v>
      </c>
      <c r="H1396" t="s">
        <v>8245</v>
      </c>
      <c r="I1396" s="11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8269</v>
      </c>
      <c r="O1396" s="11">
        <v>0</v>
      </c>
      <c r="P1396">
        <v>0</v>
      </c>
      <c r="Q1396" s="14" t="s">
        <v>8315</v>
      </c>
      <c r="R1396" t="s">
        <v>8316</v>
      </c>
      <c r="S1396" s="17">
        <v>41975.642974537041</v>
      </c>
      <c r="T1396" s="17">
        <v>42035.642974537041</v>
      </c>
    </row>
    <row r="1397" spans="1:20" ht="261" x14ac:dyDescent="0.35">
      <c r="A1397">
        <v>3979</v>
      </c>
      <c r="B1397" s="9" t="s">
        <v>3976</v>
      </c>
      <c r="C1397" s="3" t="s">
        <v>8086</v>
      </c>
      <c r="D1397" s="5">
        <v>6000</v>
      </c>
      <c r="E1397" s="7">
        <v>0</v>
      </c>
      <c r="F1397" t="s">
        <v>8220</v>
      </c>
      <c r="G1397" t="s">
        <v>8224</v>
      </c>
      <c r="H1397" t="s">
        <v>8246</v>
      </c>
      <c r="I1397" s="11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8269</v>
      </c>
      <c r="O1397" s="11">
        <v>0</v>
      </c>
      <c r="P1397">
        <v>0</v>
      </c>
      <c r="Q1397" s="14" t="s">
        <v>8315</v>
      </c>
      <c r="R1397" t="s">
        <v>8316</v>
      </c>
      <c r="S1397" s="17">
        <v>42069.903437500005</v>
      </c>
      <c r="T1397" s="17">
        <v>42092.833333333328</v>
      </c>
    </row>
    <row r="1398" spans="1:20" ht="275.5" x14ac:dyDescent="0.35">
      <c r="A1398">
        <v>3980</v>
      </c>
      <c r="B1398" s="9" t="s">
        <v>3977</v>
      </c>
      <c r="C1398" s="3" t="s">
        <v>8087</v>
      </c>
      <c r="D1398" s="5">
        <v>2500</v>
      </c>
      <c r="E1398" s="7">
        <v>0</v>
      </c>
      <c r="F1398" t="s">
        <v>8220</v>
      </c>
      <c r="G1398" t="s">
        <v>8223</v>
      </c>
      <c r="H1398" t="s">
        <v>8245</v>
      </c>
      <c r="I1398" s="11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 s="11">
        <v>0</v>
      </c>
      <c r="P1398">
        <v>0</v>
      </c>
      <c r="Q1398" s="14" t="s">
        <v>8315</v>
      </c>
      <c r="R1398" t="s">
        <v>8316</v>
      </c>
      <c r="S1398" s="17">
        <v>41795.598923611113</v>
      </c>
      <c r="T1398" s="17">
        <v>41825.598923611113</v>
      </c>
    </row>
    <row r="1399" spans="1:20" ht="203" x14ac:dyDescent="0.35">
      <c r="A1399">
        <v>3981</v>
      </c>
      <c r="B1399" s="9" t="s">
        <v>3358</v>
      </c>
      <c r="C1399" s="3" t="s">
        <v>7469</v>
      </c>
      <c r="D1399" s="5">
        <v>30000</v>
      </c>
      <c r="E1399" s="7">
        <v>0</v>
      </c>
      <c r="F1399" t="s">
        <v>8220</v>
      </c>
      <c r="G1399" t="s">
        <v>8223</v>
      </c>
      <c r="H1399" t="s">
        <v>8245</v>
      </c>
      <c r="I1399" s="11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8269</v>
      </c>
      <c r="O1399" s="11">
        <v>0</v>
      </c>
      <c r="P1399">
        <v>0</v>
      </c>
      <c r="Q1399" s="14" t="s">
        <v>8315</v>
      </c>
      <c r="R1399" t="s">
        <v>8316</v>
      </c>
      <c r="S1399" s="17">
        <v>42508.179965277777</v>
      </c>
      <c r="T1399" s="17">
        <v>42568.179965277777</v>
      </c>
    </row>
    <row r="1400" spans="1:20" ht="246.5" x14ac:dyDescent="0.35">
      <c r="A1400">
        <v>3982</v>
      </c>
      <c r="B1400" s="9" t="s">
        <v>3978</v>
      </c>
      <c r="C1400" s="3" t="s">
        <v>8088</v>
      </c>
      <c r="D1400" s="5">
        <v>850</v>
      </c>
      <c r="E1400" s="7">
        <v>0</v>
      </c>
      <c r="F1400" t="s">
        <v>8220</v>
      </c>
      <c r="G1400" t="s">
        <v>8224</v>
      </c>
      <c r="H1400" t="s">
        <v>8246</v>
      </c>
      <c r="I1400" s="11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8269</v>
      </c>
      <c r="O1400" s="11">
        <v>0</v>
      </c>
      <c r="P1400">
        <v>0</v>
      </c>
      <c r="Q1400" s="14" t="s">
        <v>8315</v>
      </c>
      <c r="R1400" t="s">
        <v>8316</v>
      </c>
      <c r="S1400" s="17">
        <v>42132.809953703705</v>
      </c>
      <c r="T1400" s="17">
        <v>42192.809953703705</v>
      </c>
    </row>
    <row r="1401" spans="1:20" ht="275.5" x14ac:dyDescent="0.35">
      <c r="A1401">
        <v>3983</v>
      </c>
      <c r="B1401" s="9" t="s">
        <v>3979</v>
      </c>
      <c r="C1401" s="3" t="s">
        <v>8089</v>
      </c>
      <c r="D1401" s="5">
        <v>11140</v>
      </c>
      <c r="E1401" s="7">
        <v>0</v>
      </c>
      <c r="F1401" t="s">
        <v>8220</v>
      </c>
      <c r="G1401" t="s">
        <v>8223</v>
      </c>
      <c r="H1401" t="s">
        <v>8245</v>
      </c>
      <c r="I1401" s="1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8269</v>
      </c>
      <c r="O1401" s="11">
        <v>0</v>
      </c>
      <c r="P1401">
        <v>0</v>
      </c>
      <c r="Q1401" s="14" t="s">
        <v>8315</v>
      </c>
      <c r="R1401" t="s">
        <v>8316</v>
      </c>
      <c r="S1401" s="17">
        <v>41747.86986111111</v>
      </c>
      <c r="T1401" s="17">
        <v>41779.290972222225</v>
      </c>
    </row>
    <row r="1402" spans="1:20" ht="246.5" x14ac:dyDescent="0.35">
      <c r="A1402">
        <v>3984</v>
      </c>
      <c r="B1402" s="9" t="s">
        <v>3980</v>
      </c>
      <c r="C1402" s="3" t="s">
        <v>8090</v>
      </c>
      <c r="D1402" s="5">
        <v>1500</v>
      </c>
      <c r="E1402" s="7">
        <v>0</v>
      </c>
      <c r="F1402" t="s">
        <v>8220</v>
      </c>
      <c r="G1402" t="s">
        <v>8224</v>
      </c>
      <c r="H1402" t="s">
        <v>8246</v>
      </c>
      <c r="I1402" s="11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8269</v>
      </c>
      <c r="O1402" s="11">
        <v>0</v>
      </c>
      <c r="P1402">
        <v>0</v>
      </c>
      <c r="Q1402" s="14" t="s">
        <v>8315</v>
      </c>
      <c r="R1402" t="s">
        <v>8316</v>
      </c>
      <c r="S1402" s="17">
        <v>41920.963472222218</v>
      </c>
      <c r="T1402" s="17">
        <v>41951</v>
      </c>
    </row>
    <row r="1403" spans="1:20" ht="275.5" x14ac:dyDescent="0.35">
      <c r="A1403">
        <v>3985</v>
      </c>
      <c r="B1403" s="9" t="s">
        <v>3981</v>
      </c>
      <c r="C1403" s="3" t="s">
        <v>8091</v>
      </c>
      <c r="D1403" s="5">
        <v>2000</v>
      </c>
      <c r="E1403" s="7">
        <v>0</v>
      </c>
      <c r="F1403" t="s">
        <v>8220</v>
      </c>
      <c r="G1403" t="s">
        <v>8223</v>
      </c>
      <c r="H1403" t="s">
        <v>8245</v>
      </c>
      <c r="I1403" s="11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8269</v>
      </c>
      <c r="O1403" s="11">
        <v>0</v>
      </c>
      <c r="P1403">
        <v>0</v>
      </c>
      <c r="Q1403" s="14" t="s">
        <v>8315</v>
      </c>
      <c r="R1403" t="s">
        <v>8316</v>
      </c>
      <c r="S1403" s="17">
        <v>42399.707407407404</v>
      </c>
      <c r="T1403" s="17">
        <v>42420.878472222219</v>
      </c>
    </row>
    <row r="1404" spans="1:20" ht="246.5" x14ac:dyDescent="0.35">
      <c r="A1404">
        <v>3986</v>
      </c>
      <c r="B1404" s="9" t="s">
        <v>3982</v>
      </c>
      <c r="C1404" s="3" t="s">
        <v>8092</v>
      </c>
      <c r="D1404" s="5">
        <v>5000</v>
      </c>
      <c r="E1404" s="7">
        <v>0</v>
      </c>
      <c r="F1404" t="s">
        <v>8220</v>
      </c>
      <c r="G1404" t="s">
        <v>8224</v>
      </c>
      <c r="H1404" t="s">
        <v>8246</v>
      </c>
      <c r="I1404" s="11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8269</v>
      </c>
      <c r="O1404" s="11">
        <v>0</v>
      </c>
      <c r="P1404">
        <v>0</v>
      </c>
      <c r="Q1404" s="14" t="s">
        <v>8315</v>
      </c>
      <c r="R1404" t="s">
        <v>8316</v>
      </c>
      <c r="S1404" s="17">
        <v>42467.548541666663</v>
      </c>
      <c r="T1404" s="17">
        <v>42496.544444444444</v>
      </c>
    </row>
    <row r="1405" spans="1:20" ht="217.5" x14ac:dyDescent="0.35">
      <c r="A1405">
        <v>3987</v>
      </c>
      <c r="B1405" s="9" t="s">
        <v>3983</v>
      </c>
      <c r="C1405" s="3" t="s">
        <v>8093</v>
      </c>
      <c r="D1405" s="5">
        <v>400</v>
      </c>
      <c r="E1405" s="7">
        <v>0</v>
      </c>
      <c r="F1405" t="s">
        <v>8220</v>
      </c>
      <c r="G1405" t="s">
        <v>8224</v>
      </c>
      <c r="H1405" t="s">
        <v>8246</v>
      </c>
      <c r="I1405" s="11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8269</v>
      </c>
      <c r="O1405" s="11">
        <v>0</v>
      </c>
      <c r="P1405">
        <v>0</v>
      </c>
      <c r="Q1405" s="14" t="s">
        <v>8315</v>
      </c>
      <c r="R1405" t="s">
        <v>8316</v>
      </c>
      <c r="S1405" s="17">
        <v>41765.92465277778</v>
      </c>
      <c r="T1405" s="17">
        <v>41775.92465277778</v>
      </c>
    </row>
    <row r="1406" spans="1:20" ht="116" x14ac:dyDescent="0.35">
      <c r="A1406">
        <v>3988</v>
      </c>
      <c r="B1406" s="9" t="s">
        <v>3984</v>
      </c>
      <c r="C1406" s="3" t="s">
        <v>8094</v>
      </c>
      <c r="D1406" s="5">
        <v>1500</v>
      </c>
      <c r="E1406" s="7">
        <v>0</v>
      </c>
      <c r="F1406" t="s">
        <v>8220</v>
      </c>
      <c r="G1406" t="s">
        <v>8223</v>
      </c>
      <c r="H1406" t="s">
        <v>8245</v>
      </c>
      <c r="I1406" s="11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8269</v>
      </c>
      <c r="O1406" s="11">
        <v>0</v>
      </c>
      <c r="P1406">
        <v>0</v>
      </c>
      <c r="Q1406" s="14" t="s">
        <v>8315</v>
      </c>
      <c r="R1406" t="s">
        <v>8316</v>
      </c>
      <c r="S1406" s="17">
        <v>42230.08116898148</v>
      </c>
      <c r="T1406" s="17">
        <v>42245.08116898148</v>
      </c>
    </row>
    <row r="1407" spans="1:20" ht="246.5" x14ac:dyDescent="0.35">
      <c r="A1407">
        <v>3989</v>
      </c>
      <c r="B1407" s="9" t="s">
        <v>3985</v>
      </c>
      <c r="C1407" s="3" t="s">
        <v>8095</v>
      </c>
      <c r="D1407" s="5">
        <v>3000</v>
      </c>
      <c r="E1407" s="7">
        <v>0</v>
      </c>
      <c r="F1407" t="s">
        <v>8220</v>
      </c>
      <c r="G1407" t="s">
        <v>8223</v>
      </c>
      <c r="H1407" t="s">
        <v>8245</v>
      </c>
      <c r="I1407" s="11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 s="11">
        <v>0</v>
      </c>
      <c r="P1407">
        <v>0</v>
      </c>
      <c r="Q1407" s="14" t="s">
        <v>8315</v>
      </c>
      <c r="R1407" t="s">
        <v>8316</v>
      </c>
      <c r="S1407" s="17">
        <v>42286.749780092592</v>
      </c>
      <c r="T1407" s="17">
        <v>42316.791446759264</v>
      </c>
    </row>
    <row r="1408" spans="1:20" ht="246.5" x14ac:dyDescent="0.35">
      <c r="A1408">
        <v>3990</v>
      </c>
      <c r="B1408" s="9" t="s">
        <v>3986</v>
      </c>
      <c r="C1408" s="3" t="s">
        <v>8096</v>
      </c>
      <c r="D1408" s="5">
        <v>1650</v>
      </c>
      <c r="E1408" s="7">
        <v>0</v>
      </c>
      <c r="F1408" t="s">
        <v>8220</v>
      </c>
      <c r="G1408" t="s">
        <v>8224</v>
      </c>
      <c r="H1408" t="s">
        <v>8246</v>
      </c>
      <c r="I1408" s="11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8269</v>
      </c>
      <c r="O1408" s="11">
        <v>0</v>
      </c>
      <c r="P1408">
        <v>0</v>
      </c>
      <c r="Q1408" s="14" t="s">
        <v>8315</v>
      </c>
      <c r="R1408" t="s">
        <v>8316</v>
      </c>
      <c r="S1408" s="17">
        <v>42401.672372685185</v>
      </c>
      <c r="T1408" s="17">
        <v>42431.672372685185</v>
      </c>
    </row>
    <row r="1409" spans="1:20" ht="130.5" x14ac:dyDescent="0.35">
      <c r="A1409">
        <v>3991</v>
      </c>
      <c r="B1409" s="9" t="s">
        <v>3987</v>
      </c>
      <c r="C1409" s="3" t="s">
        <v>8097</v>
      </c>
      <c r="D1409" s="5">
        <v>500</v>
      </c>
      <c r="E1409" s="7">
        <v>0</v>
      </c>
      <c r="F1409" t="s">
        <v>8220</v>
      </c>
      <c r="G1409" t="s">
        <v>8223</v>
      </c>
      <c r="H1409" t="s">
        <v>8245</v>
      </c>
      <c r="I1409" s="11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8269</v>
      </c>
      <c r="O1409" s="11">
        <v>0</v>
      </c>
      <c r="P1409">
        <v>0</v>
      </c>
      <c r="Q1409" s="14" t="s">
        <v>8315</v>
      </c>
      <c r="R1409" t="s">
        <v>8316</v>
      </c>
      <c r="S1409" s="17">
        <v>42125.644467592589</v>
      </c>
      <c r="T1409" s="17">
        <v>42155.644467592589</v>
      </c>
    </row>
    <row r="1410" spans="1:20" ht="203" x14ac:dyDescent="0.35">
      <c r="A1410">
        <v>3992</v>
      </c>
      <c r="B1410" s="9" t="s">
        <v>3988</v>
      </c>
      <c r="C1410" s="3" t="s">
        <v>8098</v>
      </c>
      <c r="D1410" s="5">
        <v>10000</v>
      </c>
      <c r="E1410" s="7">
        <v>0</v>
      </c>
      <c r="F1410" t="s">
        <v>8220</v>
      </c>
      <c r="G1410" t="s">
        <v>8223</v>
      </c>
      <c r="H1410" t="s">
        <v>8245</v>
      </c>
      <c r="I1410" s="11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8269</v>
      </c>
      <c r="O1410" s="11">
        <v>0</v>
      </c>
      <c r="P1410">
        <v>0</v>
      </c>
      <c r="Q1410" s="14" t="s">
        <v>8315</v>
      </c>
      <c r="R1410" t="s">
        <v>8316</v>
      </c>
      <c r="S1410" s="17">
        <v>42289.94049768518</v>
      </c>
      <c r="T1410" s="17">
        <v>42349.982164351852</v>
      </c>
    </row>
    <row r="1411" spans="1:20" ht="203" x14ac:dyDescent="0.35">
      <c r="A1411">
        <v>3993</v>
      </c>
      <c r="B1411" s="9" t="s">
        <v>3989</v>
      </c>
      <c r="C1411" s="3" t="s">
        <v>8099</v>
      </c>
      <c r="D1411" s="5">
        <v>50000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8269</v>
      </c>
      <c r="O1411" s="11">
        <v>0</v>
      </c>
      <c r="P1411">
        <v>0</v>
      </c>
      <c r="Q1411" s="14" t="s">
        <v>8315</v>
      </c>
      <c r="R1411" t="s">
        <v>8316</v>
      </c>
      <c r="S1411" s="17">
        <v>42107.864722222221</v>
      </c>
      <c r="T1411" s="17">
        <v>42137.864722222221</v>
      </c>
    </row>
    <row r="1412" spans="1:20" ht="188.5" x14ac:dyDescent="0.35">
      <c r="A1412">
        <v>3994</v>
      </c>
      <c r="B1412" s="9" t="s">
        <v>3990</v>
      </c>
      <c r="C1412" s="3" t="s">
        <v>8100</v>
      </c>
      <c r="D1412" s="5">
        <v>2000</v>
      </c>
      <c r="E1412" s="7">
        <v>0</v>
      </c>
      <c r="F1412" t="s">
        <v>8220</v>
      </c>
      <c r="G1412" t="s">
        <v>8223</v>
      </c>
      <c r="H1412" t="s">
        <v>8245</v>
      </c>
      <c r="I1412" s="11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8269</v>
      </c>
      <c r="O1412" s="11">
        <v>0</v>
      </c>
      <c r="P1412">
        <v>0</v>
      </c>
      <c r="Q1412" s="14" t="s">
        <v>8315</v>
      </c>
      <c r="R1412" t="s">
        <v>8316</v>
      </c>
      <c r="S1412" s="17">
        <v>41809.389930555553</v>
      </c>
      <c r="T1412" s="17">
        <v>41839.389930555553</v>
      </c>
    </row>
    <row r="1413" spans="1:20" ht="275.5" x14ac:dyDescent="0.35">
      <c r="A1413">
        <v>3995</v>
      </c>
      <c r="B1413" s="9" t="s">
        <v>3991</v>
      </c>
      <c r="C1413" s="3" t="s">
        <v>8101</v>
      </c>
      <c r="D1413" s="5">
        <v>200</v>
      </c>
      <c r="E1413" s="7">
        <v>0</v>
      </c>
      <c r="F1413" t="s">
        <v>8220</v>
      </c>
      <c r="G1413" t="s">
        <v>8224</v>
      </c>
      <c r="H1413" t="s">
        <v>8246</v>
      </c>
      <c r="I1413" s="11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8269</v>
      </c>
      <c r="O1413" s="11">
        <v>0</v>
      </c>
      <c r="P1413">
        <v>0</v>
      </c>
      <c r="Q1413" s="14" t="s">
        <v>8315</v>
      </c>
      <c r="R1413" t="s">
        <v>8316</v>
      </c>
      <c r="S1413" s="17">
        <v>42019.683761574073</v>
      </c>
      <c r="T1413" s="17">
        <v>42049.477083333331</v>
      </c>
    </row>
    <row r="1414" spans="1:20" ht="261" x14ac:dyDescent="0.35">
      <c r="A1414">
        <v>3996</v>
      </c>
      <c r="B1414" s="9" t="s">
        <v>3992</v>
      </c>
      <c r="C1414" s="3" t="s">
        <v>8102</v>
      </c>
      <c r="D1414" s="5">
        <v>3000</v>
      </c>
      <c r="E1414" s="7">
        <v>0</v>
      </c>
      <c r="F1414" t="s">
        <v>8220</v>
      </c>
      <c r="G1414" t="s">
        <v>8223</v>
      </c>
      <c r="H1414" t="s">
        <v>8245</v>
      </c>
      <c r="I1414" s="11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8269</v>
      </c>
      <c r="O1414" s="11">
        <v>0</v>
      </c>
      <c r="P1414">
        <v>0</v>
      </c>
      <c r="Q1414" s="14" t="s">
        <v>8315</v>
      </c>
      <c r="R1414" t="s">
        <v>8316</v>
      </c>
      <c r="S1414" s="17">
        <v>41950.26694444444</v>
      </c>
      <c r="T1414" s="17">
        <v>41963.669444444444</v>
      </c>
    </row>
    <row r="1415" spans="1:20" ht="275.5" x14ac:dyDescent="0.35">
      <c r="A1415">
        <v>3997</v>
      </c>
      <c r="B1415" s="9" t="s">
        <v>3993</v>
      </c>
      <c r="C1415" s="3" t="s">
        <v>8103</v>
      </c>
      <c r="D1415" s="5">
        <v>3000</v>
      </c>
      <c r="E1415" s="7">
        <v>0</v>
      </c>
      <c r="F1415" t="s">
        <v>8220</v>
      </c>
      <c r="G1415" t="s">
        <v>8224</v>
      </c>
      <c r="H1415" t="s">
        <v>8246</v>
      </c>
      <c r="I1415" s="11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8269</v>
      </c>
      <c r="O1415" s="11">
        <v>0</v>
      </c>
      <c r="P1415">
        <v>0</v>
      </c>
      <c r="Q1415" s="14" t="s">
        <v>8315</v>
      </c>
      <c r="R1415" t="s">
        <v>8316</v>
      </c>
      <c r="S1415" s="17">
        <v>42069.391446759255</v>
      </c>
      <c r="T1415" s="17">
        <v>42099.349780092598</v>
      </c>
    </row>
    <row r="1416" spans="1:20" ht="188.5" x14ac:dyDescent="0.35">
      <c r="A1416">
        <v>3998</v>
      </c>
      <c r="B1416" s="9" t="s">
        <v>3994</v>
      </c>
      <c r="C1416" s="3" t="s">
        <v>8104</v>
      </c>
      <c r="D1416" s="5">
        <v>1250</v>
      </c>
      <c r="E1416" s="7">
        <v>0</v>
      </c>
      <c r="F1416" t="s">
        <v>8220</v>
      </c>
      <c r="G1416" t="s">
        <v>8223</v>
      </c>
      <c r="H1416" t="s">
        <v>8245</v>
      </c>
      <c r="I1416" s="11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8269</v>
      </c>
      <c r="O1416" s="11">
        <v>0</v>
      </c>
      <c r="P1416">
        <v>0</v>
      </c>
      <c r="Q1416" s="14" t="s">
        <v>8315</v>
      </c>
      <c r="R1416" t="s">
        <v>8316</v>
      </c>
      <c r="S1416" s="17">
        <v>42061.963263888887</v>
      </c>
      <c r="T1416" s="17">
        <v>42091.921597222223</v>
      </c>
    </row>
    <row r="1417" spans="1:20" ht="217.5" x14ac:dyDescent="0.35">
      <c r="A1417">
        <v>3999</v>
      </c>
      <c r="B1417" s="9" t="s">
        <v>3995</v>
      </c>
      <c r="C1417" s="3" t="s">
        <v>8105</v>
      </c>
      <c r="D1417" s="5">
        <v>7000</v>
      </c>
      <c r="E1417" s="7">
        <v>0</v>
      </c>
      <c r="F1417" t="s">
        <v>8220</v>
      </c>
      <c r="G1417" t="s">
        <v>8223</v>
      </c>
      <c r="H1417" t="s">
        <v>8245</v>
      </c>
      <c r="I1417" s="11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8269</v>
      </c>
      <c r="O1417" s="11">
        <v>0</v>
      </c>
      <c r="P1417">
        <v>0</v>
      </c>
      <c r="Q1417" s="14" t="s">
        <v>8315</v>
      </c>
      <c r="R1417" t="s">
        <v>8316</v>
      </c>
      <c r="S1417" s="17">
        <v>41842.828680555554</v>
      </c>
      <c r="T1417" s="17">
        <v>41882.827650462961</v>
      </c>
    </row>
    <row r="1418" spans="1:20" ht="101.5" x14ac:dyDescent="0.35">
      <c r="A1418">
        <v>4000</v>
      </c>
      <c r="B1418" s="9" t="s">
        <v>3996</v>
      </c>
      <c r="C1418" s="3" t="s">
        <v>8106</v>
      </c>
      <c r="D1418" s="5">
        <v>8000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8269</v>
      </c>
      <c r="O1418" s="11">
        <v>0</v>
      </c>
      <c r="P1418">
        <v>0</v>
      </c>
      <c r="Q1418" s="14" t="s">
        <v>8315</v>
      </c>
      <c r="R1418" t="s">
        <v>8316</v>
      </c>
      <c r="S1418" s="17">
        <v>42437.64534722222</v>
      </c>
      <c r="T1418" s="17">
        <v>42497.603680555556</v>
      </c>
    </row>
    <row r="1419" spans="1:20" ht="246.5" x14ac:dyDescent="0.35">
      <c r="A1419">
        <v>4001</v>
      </c>
      <c r="B1419" s="9" t="s">
        <v>3997</v>
      </c>
      <c r="C1419" s="3" t="s">
        <v>8107</v>
      </c>
      <c r="D1419" s="5">
        <v>1200</v>
      </c>
      <c r="E1419" s="7">
        <v>0</v>
      </c>
      <c r="F1419" t="s">
        <v>8220</v>
      </c>
      <c r="G1419" t="s">
        <v>8224</v>
      </c>
      <c r="H1419" t="s">
        <v>8246</v>
      </c>
      <c r="I1419" s="11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8269</v>
      </c>
      <c r="O1419" s="11">
        <v>0</v>
      </c>
      <c r="P1419">
        <v>0</v>
      </c>
      <c r="Q1419" s="14" t="s">
        <v>8315</v>
      </c>
      <c r="R1419" t="s">
        <v>8316</v>
      </c>
      <c r="S1419" s="17">
        <v>42775.964212962965</v>
      </c>
      <c r="T1419" s="17">
        <v>42795.791666666672</v>
      </c>
    </row>
    <row r="1420" spans="1:20" ht="261" x14ac:dyDescent="0.35">
      <c r="A1420">
        <v>4002</v>
      </c>
      <c r="B1420" s="9" t="s">
        <v>3998</v>
      </c>
      <c r="C1420" s="3" t="s">
        <v>8108</v>
      </c>
      <c r="D1420" s="5">
        <v>1250</v>
      </c>
      <c r="E1420" s="7">
        <v>0</v>
      </c>
      <c r="F1420" t="s">
        <v>8220</v>
      </c>
      <c r="G1420" t="s">
        <v>8223</v>
      </c>
      <c r="H1420" t="s">
        <v>8245</v>
      </c>
      <c r="I1420" s="11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8269</v>
      </c>
      <c r="O1420" s="11">
        <v>0</v>
      </c>
      <c r="P1420">
        <v>0</v>
      </c>
      <c r="Q1420" s="14" t="s">
        <v>8315</v>
      </c>
      <c r="R1420" t="s">
        <v>8316</v>
      </c>
      <c r="S1420" s="17">
        <v>41879.043530092589</v>
      </c>
      <c r="T1420" s="17">
        <v>41909.043530092589</v>
      </c>
    </row>
    <row r="1421" spans="1:20" ht="217.5" x14ac:dyDescent="0.35">
      <c r="A1421">
        <v>4003</v>
      </c>
      <c r="B1421" s="9" t="s">
        <v>3999</v>
      </c>
      <c r="C1421" s="3" t="s">
        <v>8071</v>
      </c>
      <c r="D1421" s="5">
        <v>2000</v>
      </c>
      <c r="E1421" s="7">
        <v>0</v>
      </c>
      <c r="F1421" t="s">
        <v>8220</v>
      </c>
      <c r="G1421" t="s">
        <v>8223</v>
      </c>
      <c r="H1421" t="s">
        <v>8245</v>
      </c>
      <c r="I1421" s="1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8269</v>
      </c>
      <c r="O1421" s="11">
        <v>0</v>
      </c>
      <c r="P1421">
        <v>0</v>
      </c>
      <c r="Q1421" s="14" t="s">
        <v>8315</v>
      </c>
      <c r="R1421" t="s">
        <v>8316</v>
      </c>
      <c r="S1421" s="17">
        <v>42020.587349537032</v>
      </c>
      <c r="T1421" s="17">
        <v>42050.587349537032</v>
      </c>
    </row>
    <row r="1422" spans="1:20" ht="101.5" x14ac:dyDescent="0.35">
      <c r="A1422">
        <v>4004</v>
      </c>
      <c r="B1422" s="9" t="s">
        <v>4000</v>
      </c>
      <c r="C1422" s="3" t="s">
        <v>8109</v>
      </c>
      <c r="D1422" s="5">
        <v>500</v>
      </c>
      <c r="E1422" s="7">
        <v>0</v>
      </c>
      <c r="F1422" t="s">
        <v>8220</v>
      </c>
      <c r="G1422" t="s">
        <v>8223</v>
      </c>
      <c r="H1422" t="s">
        <v>8245</v>
      </c>
      <c r="I1422" s="11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8269</v>
      </c>
      <c r="O1422" s="11">
        <v>0</v>
      </c>
      <c r="P1422">
        <v>0</v>
      </c>
      <c r="Q1422" s="14" t="s">
        <v>8315</v>
      </c>
      <c r="R1422" t="s">
        <v>8316</v>
      </c>
      <c r="S1422" s="17">
        <v>41890.16269675926</v>
      </c>
      <c r="T1422" s="17">
        <v>41920.16269675926</v>
      </c>
    </row>
    <row r="1423" spans="1:20" ht="246.5" x14ac:dyDescent="0.35">
      <c r="A1423">
        <v>4005</v>
      </c>
      <c r="B1423" s="9" t="s">
        <v>4001</v>
      </c>
      <c r="C1423" s="3" t="s">
        <v>8110</v>
      </c>
      <c r="D1423" s="5">
        <v>3000</v>
      </c>
      <c r="E1423" s="7">
        <v>0</v>
      </c>
      <c r="F1423" t="s">
        <v>8220</v>
      </c>
      <c r="G1423" t="s">
        <v>8223</v>
      </c>
      <c r="H1423" t="s">
        <v>8245</v>
      </c>
      <c r="I1423" s="11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8269</v>
      </c>
      <c r="O1423" s="11">
        <v>0</v>
      </c>
      <c r="P1423">
        <v>0</v>
      </c>
      <c r="Q1423" s="14" t="s">
        <v>8315</v>
      </c>
      <c r="R1423" t="s">
        <v>8316</v>
      </c>
      <c r="S1423" s="17">
        <v>41872.807696759257</v>
      </c>
      <c r="T1423" s="17">
        <v>41932.807696759257</v>
      </c>
    </row>
    <row r="1424" spans="1:20" ht="246.5" x14ac:dyDescent="0.35">
      <c r="A1424">
        <v>4006</v>
      </c>
      <c r="B1424" s="9" t="s">
        <v>4002</v>
      </c>
      <c r="C1424" s="3" t="s">
        <v>8111</v>
      </c>
      <c r="D1424" s="5">
        <v>30000</v>
      </c>
      <c r="E1424" s="7">
        <v>0</v>
      </c>
      <c r="F1424" t="s">
        <v>8220</v>
      </c>
      <c r="G1424" t="s">
        <v>8223</v>
      </c>
      <c r="H1424" t="s">
        <v>8245</v>
      </c>
      <c r="I1424" s="11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8269</v>
      </c>
      <c r="O1424" s="11">
        <v>0</v>
      </c>
      <c r="P1424">
        <v>0</v>
      </c>
      <c r="Q1424" s="14" t="s">
        <v>8315</v>
      </c>
      <c r="R1424" t="s">
        <v>8316</v>
      </c>
      <c r="S1424" s="17">
        <v>42391.772997685184</v>
      </c>
      <c r="T1424" s="17">
        <v>42416.772997685184</v>
      </c>
    </row>
    <row r="1425" spans="1:20" ht="232" x14ac:dyDescent="0.35">
      <c r="A1425">
        <v>4007</v>
      </c>
      <c r="B1425" s="9" t="s">
        <v>4003</v>
      </c>
      <c r="C1425" s="3" t="s">
        <v>8112</v>
      </c>
      <c r="D1425" s="5">
        <v>2000</v>
      </c>
      <c r="E1425" s="7">
        <v>0</v>
      </c>
      <c r="F1425" t="s">
        <v>8220</v>
      </c>
      <c r="G1425" t="s">
        <v>8223</v>
      </c>
      <c r="H1425" t="s">
        <v>8245</v>
      </c>
      <c r="I1425" s="11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8269</v>
      </c>
      <c r="O1425" s="11">
        <v>0</v>
      </c>
      <c r="P1425">
        <v>0</v>
      </c>
      <c r="Q1425" s="14" t="s">
        <v>8315</v>
      </c>
      <c r="R1425" t="s">
        <v>8316</v>
      </c>
      <c r="S1425" s="17">
        <v>41848.772928240738</v>
      </c>
      <c r="T1425" s="17">
        <v>41877.686111111114</v>
      </c>
    </row>
    <row r="1426" spans="1:20" ht="290" x14ac:dyDescent="0.35">
      <c r="A1426">
        <v>4008</v>
      </c>
      <c r="B1426" s="9" t="s">
        <v>4004</v>
      </c>
      <c r="C1426" s="3" t="s">
        <v>8113</v>
      </c>
      <c r="D1426" s="5">
        <v>1000</v>
      </c>
      <c r="E1426" s="7">
        <v>0</v>
      </c>
      <c r="F1426" t="s">
        <v>8220</v>
      </c>
      <c r="G1426" t="s">
        <v>8224</v>
      </c>
      <c r="H1426" t="s">
        <v>8246</v>
      </c>
      <c r="I1426" s="11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8269</v>
      </c>
      <c r="O1426" s="11">
        <v>0</v>
      </c>
      <c r="P1426">
        <v>0</v>
      </c>
      <c r="Q1426" s="14" t="s">
        <v>8315</v>
      </c>
      <c r="R1426" t="s">
        <v>8316</v>
      </c>
      <c r="S1426" s="17">
        <v>42177.964201388888</v>
      </c>
      <c r="T1426" s="17">
        <v>42207.964201388888</v>
      </c>
    </row>
    <row r="1427" spans="1:20" ht="246.5" x14ac:dyDescent="0.35">
      <c r="A1427">
        <v>4009</v>
      </c>
      <c r="B1427" s="9" t="s">
        <v>4005</v>
      </c>
      <c r="C1427" s="3" t="s">
        <v>8114</v>
      </c>
      <c r="D1427" s="5">
        <v>1930</v>
      </c>
      <c r="E1427" s="7">
        <v>0</v>
      </c>
      <c r="F1427" t="s">
        <v>8220</v>
      </c>
      <c r="G1427" t="s">
        <v>8224</v>
      </c>
      <c r="H1427" t="s">
        <v>8246</v>
      </c>
      <c r="I1427" s="11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8269</v>
      </c>
      <c r="O1427" s="11">
        <v>0</v>
      </c>
      <c r="P1427">
        <v>0</v>
      </c>
      <c r="Q1427" s="14" t="s">
        <v>8315</v>
      </c>
      <c r="R1427" t="s">
        <v>8316</v>
      </c>
      <c r="S1427" s="17">
        <v>41851.700925925928</v>
      </c>
      <c r="T1427" s="17">
        <v>41891.700925925928</v>
      </c>
    </row>
    <row r="1428" spans="1:20" ht="217.5" x14ac:dyDescent="0.35">
      <c r="A1428">
        <v>4010</v>
      </c>
      <c r="B1428" s="9" t="s">
        <v>4006</v>
      </c>
      <c r="C1428" s="3" t="s">
        <v>8115</v>
      </c>
      <c r="D1428" s="5">
        <v>7200</v>
      </c>
      <c r="E1428" s="7">
        <v>0</v>
      </c>
      <c r="F1428" t="s">
        <v>8220</v>
      </c>
      <c r="G1428" t="s">
        <v>8223</v>
      </c>
      <c r="H1428" t="s">
        <v>8245</v>
      </c>
      <c r="I1428" s="11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8269</v>
      </c>
      <c r="O1428" s="11">
        <v>0</v>
      </c>
      <c r="P1428">
        <v>0</v>
      </c>
      <c r="Q1428" s="14" t="s">
        <v>8315</v>
      </c>
      <c r="R1428" t="s">
        <v>8316</v>
      </c>
      <c r="S1428" s="17">
        <v>41921.770439814813</v>
      </c>
      <c r="T1428" s="17">
        <v>41938.770439814813</v>
      </c>
    </row>
    <row r="1429" spans="1:20" ht="261" x14ac:dyDescent="0.35">
      <c r="A1429">
        <v>4011</v>
      </c>
      <c r="B1429" s="9" t="s">
        <v>4007</v>
      </c>
      <c r="C1429" s="3" t="s">
        <v>8116</v>
      </c>
      <c r="D1429" s="5">
        <v>250</v>
      </c>
      <c r="E1429" s="7">
        <v>0</v>
      </c>
      <c r="F1429" t="s">
        <v>8220</v>
      </c>
      <c r="G1429" t="s">
        <v>8224</v>
      </c>
      <c r="H1429" t="s">
        <v>8246</v>
      </c>
      <c r="I1429" s="11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8269</v>
      </c>
      <c r="O1429" s="11">
        <v>0</v>
      </c>
      <c r="P1429">
        <v>0</v>
      </c>
      <c r="Q1429" s="14" t="s">
        <v>8315</v>
      </c>
      <c r="R1429" t="s">
        <v>8316</v>
      </c>
      <c r="S1429" s="17">
        <v>42002.54488425926</v>
      </c>
      <c r="T1429" s="17">
        <v>42032.54488425926</v>
      </c>
    </row>
    <row r="1430" spans="1:20" ht="319" x14ac:dyDescent="0.35">
      <c r="A1430">
        <v>4012</v>
      </c>
      <c r="B1430" s="9" t="s">
        <v>4008</v>
      </c>
      <c r="C1430" s="3" t="s">
        <v>8117</v>
      </c>
      <c r="D1430" s="5">
        <v>575</v>
      </c>
      <c r="E1430" s="7">
        <v>0</v>
      </c>
      <c r="F1430" t="s">
        <v>8220</v>
      </c>
      <c r="G1430" t="s">
        <v>8224</v>
      </c>
      <c r="H1430" t="s">
        <v>8246</v>
      </c>
      <c r="I1430" s="11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8269</v>
      </c>
      <c r="O1430" s="11">
        <v>0</v>
      </c>
      <c r="P1430">
        <v>0</v>
      </c>
      <c r="Q1430" s="14" t="s">
        <v>8315</v>
      </c>
      <c r="R1430" t="s">
        <v>8316</v>
      </c>
      <c r="S1430" s="17">
        <v>42096.544548611113</v>
      </c>
      <c r="T1430" s="17">
        <v>42126.544548611113</v>
      </c>
    </row>
    <row r="1431" spans="1:20" ht="275.5" x14ac:dyDescent="0.35">
      <c r="A1431">
        <v>4013</v>
      </c>
      <c r="B1431" s="9" t="s">
        <v>4009</v>
      </c>
      <c r="C1431" s="3" t="s">
        <v>8118</v>
      </c>
      <c r="D1431" s="5">
        <v>2000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8269</v>
      </c>
      <c r="O1431" s="11">
        <v>0</v>
      </c>
      <c r="P1431">
        <v>0</v>
      </c>
      <c r="Q1431" s="14" t="s">
        <v>8315</v>
      </c>
      <c r="R1431" t="s">
        <v>8316</v>
      </c>
      <c r="S1431" s="17">
        <v>42021.301192129627</v>
      </c>
      <c r="T1431" s="17">
        <v>42051.301192129627</v>
      </c>
    </row>
    <row r="1432" spans="1:20" ht="261" x14ac:dyDescent="0.35">
      <c r="A1432">
        <v>4014</v>
      </c>
      <c r="B1432" s="9" t="s">
        <v>4010</v>
      </c>
      <c r="C1432" s="3" t="s">
        <v>8119</v>
      </c>
      <c r="D1432" s="5">
        <v>9000</v>
      </c>
      <c r="E1432" s="7">
        <v>0</v>
      </c>
      <c r="F1432" t="s">
        <v>8220</v>
      </c>
      <c r="G1432" t="s">
        <v>8223</v>
      </c>
      <c r="H1432" t="s">
        <v>8245</v>
      </c>
      <c r="I1432" s="11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8269</v>
      </c>
      <c r="O1432" s="11">
        <v>0</v>
      </c>
      <c r="P1432">
        <v>0</v>
      </c>
      <c r="Q1432" s="14" t="s">
        <v>8315</v>
      </c>
      <c r="R1432" t="s">
        <v>8316</v>
      </c>
      <c r="S1432" s="17">
        <v>42419.246168981481</v>
      </c>
      <c r="T1432" s="17">
        <v>42434.246168981481</v>
      </c>
    </row>
    <row r="1433" spans="1:20" ht="261" x14ac:dyDescent="0.35">
      <c r="A1433">
        <v>4015</v>
      </c>
      <c r="B1433" s="9" t="s">
        <v>4011</v>
      </c>
      <c r="C1433" s="3" t="s">
        <v>8120</v>
      </c>
      <c r="D1433" s="5">
        <v>7000</v>
      </c>
      <c r="E1433" s="7">
        <v>0</v>
      </c>
      <c r="F1433" t="s">
        <v>8220</v>
      </c>
      <c r="G1433" t="s">
        <v>8223</v>
      </c>
      <c r="H1433" t="s">
        <v>8245</v>
      </c>
      <c r="I1433" s="11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8269</v>
      </c>
      <c r="O1433" s="11">
        <v>0</v>
      </c>
      <c r="P1433">
        <v>0</v>
      </c>
      <c r="Q1433" s="14" t="s">
        <v>8315</v>
      </c>
      <c r="R1433" t="s">
        <v>8316</v>
      </c>
      <c r="S1433" s="17">
        <v>42174.780821759254</v>
      </c>
      <c r="T1433" s="17">
        <v>42204.780821759254</v>
      </c>
    </row>
    <row r="1434" spans="1:20" ht="232" x14ac:dyDescent="0.35">
      <c r="A1434">
        <v>4016</v>
      </c>
      <c r="B1434" s="9" t="s">
        <v>4012</v>
      </c>
      <c r="C1434" s="3" t="s">
        <v>8121</v>
      </c>
      <c r="D1434" s="5">
        <v>500</v>
      </c>
      <c r="E1434" s="7">
        <v>0</v>
      </c>
      <c r="F1434" t="s">
        <v>8220</v>
      </c>
      <c r="G1434" t="s">
        <v>8224</v>
      </c>
      <c r="H1434" t="s">
        <v>8246</v>
      </c>
      <c r="I1434" s="11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8269</v>
      </c>
      <c r="O1434" s="11">
        <v>0</v>
      </c>
      <c r="P1434">
        <v>0</v>
      </c>
      <c r="Q1434" s="14" t="s">
        <v>8315</v>
      </c>
      <c r="R1434" t="s">
        <v>8316</v>
      </c>
      <c r="S1434" s="17">
        <v>41869.872685185182</v>
      </c>
      <c r="T1434" s="17">
        <v>41899.872685185182</v>
      </c>
    </row>
    <row r="1435" spans="1:20" ht="246.5" x14ac:dyDescent="0.35">
      <c r="A1435">
        <v>4017</v>
      </c>
      <c r="B1435" s="9" t="s">
        <v>4013</v>
      </c>
      <c r="C1435" s="3" t="s">
        <v>8122</v>
      </c>
      <c r="D1435" s="5">
        <v>10000</v>
      </c>
      <c r="E1435" s="7">
        <v>0</v>
      </c>
      <c r="F1435" t="s">
        <v>8220</v>
      </c>
      <c r="G1435" t="s">
        <v>8223</v>
      </c>
      <c r="H1435" t="s">
        <v>8245</v>
      </c>
      <c r="I1435" s="11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8269</v>
      </c>
      <c r="O1435" s="11">
        <v>0</v>
      </c>
      <c r="P1435">
        <v>0</v>
      </c>
      <c r="Q1435" s="14" t="s">
        <v>8315</v>
      </c>
      <c r="R1435" t="s">
        <v>8316</v>
      </c>
      <c r="S1435" s="17">
        <v>41856.672152777777</v>
      </c>
      <c r="T1435" s="17">
        <v>41886.672152777777</v>
      </c>
    </row>
    <row r="1436" spans="1:20" ht="174" x14ac:dyDescent="0.35">
      <c r="A1436">
        <v>4018</v>
      </c>
      <c r="B1436" s="9" t="s">
        <v>4014</v>
      </c>
      <c r="C1436" s="3" t="s">
        <v>8123</v>
      </c>
      <c r="D1436" s="5">
        <v>1500</v>
      </c>
      <c r="E1436" s="7">
        <v>0</v>
      </c>
      <c r="F1436" t="s">
        <v>8220</v>
      </c>
      <c r="G1436" t="s">
        <v>8224</v>
      </c>
      <c r="H1436" t="s">
        <v>8246</v>
      </c>
      <c r="I1436" s="11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8269</v>
      </c>
      <c r="O1436" s="11">
        <v>0</v>
      </c>
      <c r="P1436">
        <v>0</v>
      </c>
      <c r="Q1436" s="14" t="s">
        <v>8315</v>
      </c>
      <c r="R1436" t="s">
        <v>8316</v>
      </c>
      <c r="S1436" s="17">
        <v>42620.91097222222</v>
      </c>
      <c r="T1436" s="17">
        <v>42650.91097222222</v>
      </c>
    </row>
    <row r="1437" spans="1:20" ht="261" x14ac:dyDescent="0.35">
      <c r="A1437">
        <v>4019</v>
      </c>
      <c r="B1437" s="9" t="s">
        <v>4015</v>
      </c>
      <c r="C1437" s="3" t="s">
        <v>8124</v>
      </c>
      <c r="D1437" s="5">
        <v>3500</v>
      </c>
      <c r="E1437" s="7">
        <v>0</v>
      </c>
      <c r="F1437" t="s">
        <v>8220</v>
      </c>
      <c r="G1437" t="s">
        <v>8223</v>
      </c>
      <c r="H1437" t="s">
        <v>8245</v>
      </c>
      <c r="I1437" s="11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8269</v>
      </c>
      <c r="O1437" s="11">
        <v>0</v>
      </c>
      <c r="P1437">
        <v>0</v>
      </c>
      <c r="Q1437" s="14" t="s">
        <v>8315</v>
      </c>
      <c r="R1437" t="s">
        <v>8316</v>
      </c>
      <c r="S1437" s="17">
        <v>42417.675879629634</v>
      </c>
      <c r="T1437" s="17">
        <v>42475.686111111107</v>
      </c>
    </row>
    <row r="1438" spans="1:20" ht="232" x14ac:dyDescent="0.35">
      <c r="A1438">
        <v>4020</v>
      </c>
      <c r="B1438" s="9" t="s">
        <v>4016</v>
      </c>
      <c r="C1438" s="3" t="s">
        <v>8125</v>
      </c>
      <c r="D1438" s="5">
        <v>600</v>
      </c>
      <c r="E1438" s="7">
        <v>0</v>
      </c>
      <c r="F1438" t="s">
        <v>8220</v>
      </c>
      <c r="G1438" t="s">
        <v>8223</v>
      </c>
      <c r="H1438" t="s">
        <v>8245</v>
      </c>
      <c r="I1438" s="11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8269</v>
      </c>
      <c r="O1438" s="11">
        <v>0</v>
      </c>
      <c r="P1438">
        <v>0</v>
      </c>
      <c r="Q1438" s="14" t="s">
        <v>8315</v>
      </c>
      <c r="R1438" t="s">
        <v>8316</v>
      </c>
      <c r="S1438" s="17">
        <v>42057.190960648149</v>
      </c>
      <c r="T1438" s="17">
        <v>42087.149293981478</v>
      </c>
    </row>
    <row r="1439" spans="1:20" ht="188.5" x14ac:dyDescent="0.35">
      <c r="A1439">
        <v>4021</v>
      </c>
      <c r="B1439" s="9" t="s">
        <v>4017</v>
      </c>
      <c r="C1439" s="3" t="s">
        <v>8126</v>
      </c>
      <c r="D1439" s="5">
        <v>15000</v>
      </c>
      <c r="E1439" s="7">
        <v>0</v>
      </c>
      <c r="F1439" t="s">
        <v>8220</v>
      </c>
      <c r="G1439" t="s">
        <v>8223</v>
      </c>
      <c r="H1439" t="s">
        <v>8245</v>
      </c>
      <c r="I1439" s="11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8269</v>
      </c>
      <c r="O1439" s="11">
        <v>0</v>
      </c>
      <c r="P1439">
        <v>0</v>
      </c>
      <c r="Q1439" s="14" t="s">
        <v>8315</v>
      </c>
      <c r="R1439" t="s">
        <v>8316</v>
      </c>
      <c r="S1439" s="17">
        <v>41878.911550925928</v>
      </c>
      <c r="T1439" s="17">
        <v>41938.911550925928</v>
      </c>
    </row>
    <row r="1440" spans="1:20" ht="159.5" x14ac:dyDescent="0.35">
      <c r="A1440">
        <v>4022</v>
      </c>
      <c r="B1440" s="9" t="s">
        <v>4018</v>
      </c>
      <c r="C1440" s="3" t="s">
        <v>8127</v>
      </c>
      <c r="D1440" s="5">
        <v>18000</v>
      </c>
      <c r="E1440" s="7">
        <v>0</v>
      </c>
      <c r="F1440" t="s">
        <v>8220</v>
      </c>
      <c r="G1440" t="s">
        <v>8223</v>
      </c>
      <c r="H1440" t="s">
        <v>8245</v>
      </c>
      <c r="I1440" s="11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8269</v>
      </c>
      <c r="O1440" s="11">
        <v>0</v>
      </c>
      <c r="P1440">
        <v>0</v>
      </c>
      <c r="Q1440" s="14" t="s">
        <v>8315</v>
      </c>
      <c r="R1440" t="s">
        <v>8316</v>
      </c>
      <c r="S1440" s="17">
        <v>41990.584108796291</v>
      </c>
      <c r="T1440" s="17">
        <v>42036.120833333334</v>
      </c>
    </row>
    <row r="1441" spans="1:20" ht="203" x14ac:dyDescent="0.35">
      <c r="A1441">
        <v>4023</v>
      </c>
      <c r="B1441" s="9" t="s">
        <v>4019</v>
      </c>
      <c r="C1441" s="3" t="s">
        <v>8128</v>
      </c>
      <c r="D1441" s="5">
        <v>7000</v>
      </c>
      <c r="E1441" s="7">
        <v>0</v>
      </c>
      <c r="F1441" t="s">
        <v>8220</v>
      </c>
      <c r="G1441" t="s">
        <v>8223</v>
      </c>
      <c r="H1441" t="s">
        <v>8245</v>
      </c>
      <c r="I1441" s="1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8269</v>
      </c>
      <c r="O1441" s="11">
        <v>0</v>
      </c>
      <c r="P1441">
        <v>0</v>
      </c>
      <c r="Q1441" s="14" t="s">
        <v>8315</v>
      </c>
      <c r="R1441" t="s">
        <v>8316</v>
      </c>
      <c r="S1441" s="17">
        <v>42408.999571759254</v>
      </c>
      <c r="T1441" s="17">
        <v>42453.957905092597</v>
      </c>
    </row>
    <row r="1442" spans="1:20" ht="261" x14ac:dyDescent="0.35">
      <c r="A1442">
        <v>4024</v>
      </c>
      <c r="B1442" s="9" t="s">
        <v>4020</v>
      </c>
      <c r="C1442" s="3" t="s">
        <v>8129</v>
      </c>
      <c r="D1442" s="5">
        <v>800</v>
      </c>
      <c r="E1442" s="7">
        <v>0</v>
      </c>
      <c r="F1442" t="s">
        <v>8220</v>
      </c>
      <c r="G1442" t="s">
        <v>8223</v>
      </c>
      <c r="H1442" t="s">
        <v>8245</v>
      </c>
      <c r="I1442" s="11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8269</v>
      </c>
      <c r="O1442" s="11">
        <v>0</v>
      </c>
      <c r="P1442">
        <v>0</v>
      </c>
      <c r="Q1442" s="14" t="s">
        <v>8315</v>
      </c>
      <c r="R1442" t="s">
        <v>8316</v>
      </c>
      <c r="S1442" s="17">
        <v>42217.670104166667</v>
      </c>
      <c r="T1442" s="17">
        <v>42247.670104166667</v>
      </c>
    </row>
    <row r="1443" spans="1:20" ht="290" x14ac:dyDescent="0.35">
      <c r="A1443">
        <v>4025</v>
      </c>
      <c r="B1443" s="9" t="s">
        <v>4021</v>
      </c>
      <c r="C1443" s="3" t="s">
        <v>8130</v>
      </c>
      <c r="D1443" s="5">
        <v>5000</v>
      </c>
      <c r="E1443" s="7">
        <v>0</v>
      </c>
      <c r="F1443" t="s">
        <v>8220</v>
      </c>
      <c r="G1443" t="s">
        <v>8229</v>
      </c>
      <c r="H1443" t="s">
        <v>8248</v>
      </c>
      <c r="I1443" s="11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8269</v>
      </c>
      <c r="O1443" s="11">
        <v>0</v>
      </c>
      <c r="P1443">
        <v>0</v>
      </c>
      <c r="Q1443" s="14" t="s">
        <v>8315</v>
      </c>
      <c r="R1443" t="s">
        <v>8316</v>
      </c>
      <c r="S1443" s="17">
        <v>42151.237685185188</v>
      </c>
      <c r="T1443" s="17">
        <v>42211.237685185188</v>
      </c>
    </row>
    <row r="1444" spans="1:20" ht="203" x14ac:dyDescent="0.35">
      <c r="A1444">
        <v>4026</v>
      </c>
      <c r="B1444" s="9" t="s">
        <v>4022</v>
      </c>
      <c r="C1444" s="3" t="s">
        <v>8131</v>
      </c>
      <c r="D1444" s="5">
        <v>4000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8269</v>
      </c>
      <c r="O1444" s="11">
        <v>0</v>
      </c>
      <c r="P1444">
        <v>0</v>
      </c>
      <c r="Q1444" s="14" t="s">
        <v>8315</v>
      </c>
      <c r="R1444" t="s">
        <v>8316</v>
      </c>
      <c r="S1444" s="17">
        <v>42282.655543981484</v>
      </c>
      <c r="T1444" s="17">
        <v>42342.697210648148</v>
      </c>
    </row>
    <row r="1445" spans="1:20" ht="246.5" x14ac:dyDescent="0.35">
      <c r="A1445">
        <v>4027</v>
      </c>
      <c r="B1445" s="9" t="s">
        <v>4023</v>
      </c>
      <c r="C1445" s="3" t="s">
        <v>8132</v>
      </c>
      <c r="D1445" s="5">
        <v>3000</v>
      </c>
      <c r="E1445" s="7">
        <v>0</v>
      </c>
      <c r="F1445" t="s">
        <v>8220</v>
      </c>
      <c r="G1445" t="s">
        <v>8223</v>
      </c>
      <c r="H1445" t="s">
        <v>8245</v>
      </c>
      <c r="I1445" s="11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8269</v>
      </c>
      <c r="O1445" s="11">
        <v>0</v>
      </c>
      <c r="P1445">
        <v>0</v>
      </c>
      <c r="Q1445" s="14" t="s">
        <v>8315</v>
      </c>
      <c r="R1445" t="s">
        <v>8316</v>
      </c>
      <c r="S1445" s="17">
        <v>42768.97084490741</v>
      </c>
      <c r="T1445" s="17">
        <v>42789.041666666672</v>
      </c>
    </row>
    <row r="1446" spans="1:20" ht="217.5" x14ac:dyDescent="0.35">
      <c r="A1446">
        <v>4028</v>
      </c>
      <c r="B1446" s="9" t="s">
        <v>4024</v>
      </c>
      <c r="C1446" s="3" t="s">
        <v>8133</v>
      </c>
      <c r="D1446" s="5">
        <v>2000</v>
      </c>
      <c r="E1446" s="7">
        <v>0</v>
      </c>
      <c r="F1446" t="s">
        <v>8220</v>
      </c>
      <c r="G1446" t="s">
        <v>8223</v>
      </c>
      <c r="H1446" t="s">
        <v>8245</v>
      </c>
      <c r="I1446" s="11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8269</v>
      </c>
      <c r="O1446" s="11">
        <v>0</v>
      </c>
      <c r="P1446">
        <v>0</v>
      </c>
      <c r="Q1446" s="14" t="s">
        <v>8315</v>
      </c>
      <c r="R1446" t="s">
        <v>8316</v>
      </c>
      <c r="S1446" s="17">
        <v>41765.938657407409</v>
      </c>
      <c r="T1446" s="17">
        <v>41795.938657407409</v>
      </c>
    </row>
    <row r="1447" spans="1:20" ht="232" x14ac:dyDescent="0.35">
      <c r="A1447">
        <v>4029</v>
      </c>
      <c r="B1447" s="9" t="s">
        <v>4025</v>
      </c>
      <c r="C1447" s="3" t="s">
        <v>8134</v>
      </c>
      <c r="D1447" s="5">
        <v>20000</v>
      </c>
      <c r="E1447" s="7">
        <v>0</v>
      </c>
      <c r="F1447" t="s">
        <v>8220</v>
      </c>
      <c r="G1447" t="s">
        <v>8223</v>
      </c>
      <c r="H1447" t="s">
        <v>8245</v>
      </c>
      <c r="I1447" s="11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8269</v>
      </c>
      <c r="O1447" s="11">
        <v>0</v>
      </c>
      <c r="P1447">
        <v>0</v>
      </c>
      <c r="Q1447" s="14" t="s">
        <v>8315</v>
      </c>
      <c r="R1447" t="s">
        <v>8316</v>
      </c>
      <c r="S1447" s="17">
        <v>42322.025115740747</v>
      </c>
      <c r="T1447" s="17">
        <v>42352.025115740747</v>
      </c>
    </row>
    <row r="1448" spans="1:20" ht="217.5" x14ac:dyDescent="0.35">
      <c r="A1448">
        <v>4030</v>
      </c>
      <c r="B1448" s="9" t="s">
        <v>4026</v>
      </c>
      <c r="C1448" s="3" t="s">
        <v>8135</v>
      </c>
      <c r="D1448" s="5">
        <v>2500</v>
      </c>
      <c r="E1448" s="7">
        <v>0</v>
      </c>
      <c r="F1448" t="s">
        <v>8220</v>
      </c>
      <c r="G1448" t="s">
        <v>8223</v>
      </c>
      <c r="H1448" t="s">
        <v>8245</v>
      </c>
      <c r="I1448" s="11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8269</v>
      </c>
      <c r="O1448" s="11">
        <v>0</v>
      </c>
      <c r="P1448">
        <v>0</v>
      </c>
      <c r="Q1448" s="14" t="s">
        <v>8315</v>
      </c>
      <c r="R1448" t="s">
        <v>8316</v>
      </c>
      <c r="S1448" s="17">
        <v>42374.655081018514</v>
      </c>
      <c r="T1448" s="17">
        <v>42403.784027777772</v>
      </c>
    </row>
    <row r="1449" spans="1:20" ht="275.5" x14ac:dyDescent="0.35">
      <c r="A1449">
        <v>4031</v>
      </c>
      <c r="B1449" s="9" t="s">
        <v>4027</v>
      </c>
      <c r="C1449" s="3" t="s">
        <v>8136</v>
      </c>
      <c r="D1449" s="5">
        <v>5000</v>
      </c>
      <c r="E1449" s="7">
        <v>0</v>
      </c>
      <c r="F1449" t="s">
        <v>8220</v>
      </c>
      <c r="G1449" t="s">
        <v>8223</v>
      </c>
      <c r="H1449" t="s">
        <v>8245</v>
      </c>
      <c r="I1449" s="11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8269</v>
      </c>
      <c r="O1449" s="11">
        <v>0</v>
      </c>
      <c r="P1449">
        <v>0</v>
      </c>
      <c r="Q1449" s="14" t="s">
        <v>8315</v>
      </c>
      <c r="R1449" t="s">
        <v>8316</v>
      </c>
      <c r="S1449" s="17">
        <v>41941.585231481484</v>
      </c>
      <c r="T1449" s="17">
        <v>41991.626898148148</v>
      </c>
    </row>
    <row r="1450" spans="1:20" ht="246.5" x14ac:dyDescent="0.35">
      <c r="A1450">
        <v>4032</v>
      </c>
      <c r="B1450" s="9" t="s">
        <v>4028</v>
      </c>
      <c r="C1450" s="3" t="s">
        <v>8137</v>
      </c>
      <c r="D1450" s="5">
        <v>6048</v>
      </c>
      <c r="E1450" s="7">
        <v>0</v>
      </c>
      <c r="F1450" t="s">
        <v>8220</v>
      </c>
      <c r="G1450" t="s">
        <v>8223</v>
      </c>
      <c r="H1450" t="s">
        <v>8245</v>
      </c>
      <c r="I1450" s="11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8269</v>
      </c>
      <c r="O1450" s="11">
        <v>0</v>
      </c>
      <c r="P1450">
        <v>0</v>
      </c>
      <c r="Q1450" s="14" t="s">
        <v>8315</v>
      </c>
      <c r="R1450" t="s">
        <v>8316</v>
      </c>
      <c r="S1450" s="17">
        <v>42293.809212962966</v>
      </c>
      <c r="T1450" s="17">
        <v>42353.85087962963</v>
      </c>
    </row>
    <row r="1451" spans="1:20" ht="275.5" x14ac:dyDescent="0.35">
      <c r="A1451">
        <v>4033</v>
      </c>
      <c r="B1451" s="9" t="s">
        <v>4029</v>
      </c>
      <c r="C1451" s="3" t="s">
        <v>8138</v>
      </c>
      <c r="D1451" s="5">
        <v>23900</v>
      </c>
      <c r="E1451" s="7">
        <v>0</v>
      </c>
      <c r="F1451" t="s">
        <v>8220</v>
      </c>
      <c r="G1451" t="s">
        <v>8224</v>
      </c>
      <c r="H1451" t="s">
        <v>8246</v>
      </c>
      <c r="I1451" s="1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8269</v>
      </c>
      <c r="O1451" s="11">
        <v>0</v>
      </c>
      <c r="P1451">
        <v>0</v>
      </c>
      <c r="Q1451" s="14" t="s">
        <v>8315</v>
      </c>
      <c r="R1451" t="s">
        <v>8316</v>
      </c>
      <c r="S1451" s="17">
        <v>42614.268796296295</v>
      </c>
      <c r="T1451" s="17">
        <v>42645.375</v>
      </c>
    </row>
    <row r="1452" spans="1:20" ht="232" x14ac:dyDescent="0.35">
      <c r="A1452">
        <v>4034</v>
      </c>
      <c r="B1452" s="9" t="s">
        <v>4030</v>
      </c>
      <c r="C1452" s="3" t="s">
        <v>8139</v>
      </c>
      <c r="D1452" s="5">
        <v>13500</v>
      </c>
      <c r="E1452" s="7">
        <v>0</v>
      </c>
      <c r="F1452" t="s">
        <v>8220</v>
      </c>
      <c r="G1452" t="s">
        <v>8223</v>
      </c>
      <c r="H1452" t="s">
        <v>8245</v>
      </c>
      <c r="I1452" s="11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8269</v>
      </c>
      <c r="O1452" s="11">
        <v>0</v>
      </c>
      <c r="P1452">
        <v>0</v>
      </c>
      <c r="Q1452" s="14" t="s">
        <v>8315</v>
      </c>
      <c r="R1452" t="s">
        <v>8316</v>
      </c>
      <c r="S1452" s="17">
        <v>42067.947337962964</v>
      </c>
      <c r="T1452" s="17">
        <v>42097.905671296292</v>
      </c>
    </row>
    <row r="1453" spans="1:20" ht="159.5" x14ac:dyDescent="0.35">
      <c r="A1453">
        <v>4035</v>
      </c>
      <c r="B1453" s="9" t="s">
        <v>4031</v>
      </c>
      <c r="C1453" s="3" t="s">
        <v>8140</v>
      </c>
      <c r="D1453" s="5">
        <v>10000</v>
      </c>
      <c r="E1453" s="7">
        <v>0</v>
      </c>
      <c r="F1453" t="s">
        <v>8220</v>
      </c>
      <c r="G1453" t="s">
        <v>8223</v>
      </c>
      <c r="H1453" t="s">
        <v>8245</v>
      </c>
      <c r="I1453" s="11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 s="11">
        <v>0</v>
      </c>
      <c r="P1453">
        <v>0</v>
      </c>
      <c r="Q1453" s="14" t="s">
        <v>8315</v>
      </c>
      <c r="R1453" t="s">
        <v>8316</v>
      </c>
      <c r="S1453" s="17">
        <v>41903.882951388885</v>
      </c>
      <c r="T1453" s="17">
        <v>41933.882951388885</v>
      </c>
    </row>
    <row r="1454" spans="1:20" ht="275.5" x14ac:dyDescent="0.35">
      <c r="A1454">
        <v>4036</v>
      </c>
      <c r="B1454" s="9" t="s">
        <v>4032</v>
      </c>
      <c r="C1454" s="3" t="s">
        <v>7438</v>
      </c>
      <c r="D1454" s="5">
        <v>6000</v>
      </c>
      <c r="E1454" s="7">
        <v>0</v>
      </c>
      <c r="F1454" t="s">
        <v>8220</v>
      </c>
      <c r="G1454" t="s">
        <v>8223</v>
      </c>
      <c r="H1454" t="s">
        <v>8245</v>
      </c>
      <c r="I1454" s="11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8269</v>
      </c>
      <c r="O1454" s="11">
        <v>0</v>
      </c>
      <c r="P1454">
        <v>0</v>
      </c>
      <c r="Q1454" s="14" t="s">
        <v>8315</v>
      </c>
      <c r="R1454" t="s">
        <v>8316</v>
      </c>
      <c r="S1454" s="17">
        <v>41804.937083333331</v>
      </c>
      <c r="T1454" s="17">
        <v>41821.9375</v>
      </c>
    </row>
    <row r="1455" spans="1:20" ht="275.5" x14ac:dyDescent="0.35">
      <c r="A1455">
        <v>4037</v>
      </c>
      <c r="B1455" s="9" t="s">
        <v>4033</v>
      </c>
      <c r="C1455" s="3" t="s">
        <v>8141</v>
      </c>
      <c r="D1455" s="5">
        <v>700</v>
      </c>
      <c r="E1455" s="7">
        <v>0</v>
      </c>
      <c r="F1455" t="s">
        <v>8220</v>
      </c>
      <c r="G1455" t="s">
        <v>8223</v>
      </c>
      <c r="H1455" t="s">
        <v>8245</v>
      </c>
      <c r="I1455" s="11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8269</v>
      </c>
      <c r="O1455" s="11">
        <v>0</v>
      </c>
      <c r="P1455">
        <v>0</v>
      </c>
      <c r="Q1455" s="14" t="s">
        <v>8315</v>
      </c>
      <c r="R1455" t="s">
        <v>8316</v>
      </c>
      <c r="S1455" s="17">
        <v>42497.070775462969</v>
      </c>
      <c r="T1455" s="17">
        <v>42514.600694444445</v>
      </c>
    </row>
    <row r="1456" spans="1:20" ht="246.5" x14ac:dyDescent="0.35">
      <c r="A1456">
        <v>4038</v>
      </c>
      <c r="B1456" s="9" t="s">
        <v>4034</v>
      </c>
      <c r="C1456" s="3" t="s">
        <v>8142</v>
      </c>
      <c r="D1456" s="5">
        <v>2500</v>
      </c>
      <c r="E1456" s="7">
        <v>0</v>
      </c>
      <c r="F1456" t="s">
        <v>8220</v>
      </c>
      <c r="G1456" t="s">
        <v>8223</v>
      </c>
      <c r="H1456" t="s">
        <v>8245</v>
      </c>
      <c r="I1456" s="11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8269</v>
      </c>
      <c r="O1456" s="11">
        <v>0</v>
      </c>
      <c r="P1456">
        <v>0</v>
      </c>
      <c r="Q1456" s="14" t="s">
        <v>8315</v>
      </c>
      <c r="R1456" t="s">
        <v>8316</v>
      </c>
      <c r="S1456" s="17">
        <v>41869.798726851855</v>
      </c>
      <c r="T1456" s="17">
        <v>41929.798726851855</v>
      </c>
    </row>
    <row r="1457" spans="1:20" ht="188.5" x14ac:dyDescent="0.35">
      <c r="A1457">
        <v>4039</v>
      </c>
      <c r="B1457" s="9" t="s">
        <v>4035</v>
      </c>
      <c r="C1457" s="3" t="s">
        <v>8143</v>
      </c>
      <c r="D1457" s="5">
        <v>500</v>
      </c>
      <c r="E1457" s="7">
        <v>0</v>
      </c>
      <c r="F1457" t="s">
        <v>8220</v>
      </c>
      <c r="G1457" t="s">
        <v>8223</v>
      </c>
      <c r="H1457" t="s">
        <v>8245</v>
      </c>
      <c r="I1457" s="11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8269</v>
      </c>
      <c r="O1457" s="11">
        <v>0</v>
      </c>
      <c r="P1457">
        <v>0</v>
      </c>
      <c r="Q1457" s="14" t="s">
        <v>8315</v>
      </c>
      <c r="R1457" t="s">
        <v>8316</v>
      </c>
      <c r="S1457" s="17">
        <v>42305.670914351853</v>
      </c>
      <c r="T1457" s="17">
        <v>42339.249305555553</v>
      </c>
    </row>
    <row r="1458" spans="1:20" ht="246.5" x14ac:dyDescent="0.35">
      <c r="A1458">
        <v>4040</v>
      </c>
      <c r="B1458" s="9" t="s">
        <v>4036</v>
      </c>
      <c r="C1458" s="3" t="s">
        <v>8144</v>
      </c>
      <c r="D1458" s="5">
        <v>8000</v>
      </c>
      <c r="E1458" s="7">
        <v>0</v>
      </c>
      <c r="F1458" t="s">
        <v>8220</v>
      </c>
      <c r="G1458" t="s">
        <v>8223</v>
      </c>
      <c r="H1458" t="s">
        <v>8245</v>
      </c>
      <c r="I1458" s="11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8269</v>
      </c>
      <c r="O1458" s="11">
        <v>0</v>
      </c>
      <c r="P1458">
        <v>0</v>
      </c>
      <c r="Q1458" s="14" t="s">
        <v>8315</v>
      </c>
      <c r="R1458" t="s">
        <v>8316</v>
      </c>
      <c r="S1458" s="17">
        <v>42144.231527777782</v>
      </c>
      <c r="T1458" s="17">
        <v>42203.125</v>
      </c>
    </row>
    <row r="1459" spans="1:20" ht="174" x14ac:dyDescent="0.35">
      <c r="A1459">
        <v>4041</v>
      </c>
      <c r="B1459" s="9" t="s">
        <v>4037</v>
      </c>
      <c r="C1459" s="3" t="s">
        <v>8145</v>
      </c>
      <c r="D1459" s="5">
        <v>5000</v>
      </c>
      <c r="E1459" s="7">
        <v>0</v>
      </c>
      <c r="F1459" t="s">
        <v>8220</v>
      </c>
      <c r="G1459" t="s">
        <v>8224</v>
      </c>
      <c r="H1459" t="s">
        <v>8246</v>
      </c>
      <c r="I1459" s="11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8269</v>
      </c>
      <c r="O1459" s="11">
        <v>0</v>
      </c>
      <c r="P1459">
        <v>0</v>
      </c>
      <c r="Q1459" s="14" t="s">
        <v>8315</v>
      </c>
      <c r="R1459" t="s">
        <v>8316</v>
      </c>
      <c r="S1459" s="17">
        <v>42559.474004629628</v>
      </c>
      <c r="T1459" s="17">
        <v>42619.474004629628</v>
      </c>
    </row>
    <row r="1460" spans="1:20" ht="261" x14ac:dyDescent="0.35">
      <c r="A1460">
        <v>4042</v>
      </c>
      <c r="B1460" s="9" t="s">
        <v>4038</v>
      </c>
      <c r="C1460" s="3" t="s">
        <v>8146</v>
      </c>
      <c r="D1460" s="5">
        <v>10000</v>
      </c>
      <c r="E1460" s="7">
        <v>0</v>
      </c>
      <c r="F1460" t="s">
        <v>8220</v>
      </c>
      <c r="G1460" t="s">
        <v>8223</v>
      </c>
      <c r="H1460" t="s">
        <v>8245</v>
      </c>
      <c r="I1460" s="11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8269</v>
      </c>
      <c r="O1460" s="11">
        <v>0</v>
      </c>
      <c r="P1460">
        <v>0</v>
      </c>
      <c r="Q1460" s="14" t="s">
        <v>8315</v>
      </c>
      <c r="R1460" t="s">
        <v>8316</v>
      </c>
      <c r="S1460" s="17">
        <v>41995.084074074075</v>
      </c>
      <c r="T1460" s="17">
        <v>42024.802777777775</v>
      </c>
    </row>
    <row r="1461" spans="1:20" ht="203" x14ac:dyDescent="0.35">
      <c r="A1461">
        <v>4043</v>
      </c>
      <c r="B1461" s="9" t="s">
        <v>4039</v>
      </c>
      <c r="C1461" s="3" t="s">
        <v>8147</v>
      </c>
      <c r="D1461" s="5">
        <v>300</v>
      </c>
      <c r="E1461" s="7">
        <v>0</v>
      </c>
      <c r="F1461" t="s">
        <v>8220</v>
      </c>
      <c r="G1461" t="s">
        <v>8228</v>
      </c>
      <c r="H1461" t="s">
        <v>8250</v>
      </c>
      <c r="I1461" s="1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8269</v>
      </c>
      <c r="O1461" s="11">
        <v>0</v>
      </c>
      <c r="P1461">
        <v>0</v>
      </c>
      <c r="Q1461" s="14" t="s">
        <v>8315</v>
      </c>
      <c r="R1461" t="s">
        <v>8316</v>
      </c>
      <c r="S1461" s="17">
        <v>41948.957465277781</v>
      </c>
      <c r="T1461" s="17">
        <v>41963.957465277781</v>
      </c>
    </row>
    <row r="1462" spans="1:20" ht="261" x14ac:dyDescent="0.35">
      <c r="A1462">
        <v>4044</v>
      </c>
      <c r="B1462" s="9" t="s">
        <v>4040</v>
      </c>
      <c r="C1462" s="3" t="s">
        <v>8148</v>
      </c>
      <c r="D1462" s="5">
        <v>600</v>
      </c>
      <c r="E1462" s="7">
        <v>0</v>
      </c>
      <c r="F1462" t="s">
        <v>8220</v>
      </c>
      <c r="G1462" t="s">
        <v>8223</v>
      </c>
      <c r="H1462" t="s">
        <v>8245</v>
      </c>
      <c r="I1462" s="11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8269</v>
      </c>
      <c r="O1462" s="11">
        <v>0</v>
      </c>
      <c r="P1462">
        <v>0</v>
      </c>
      <c r="Q1462" s="14" t="s">
        <v>8315</v>
      </c>
      <c r="R1462" t="s">
        <v>8316</v>
      </c>
      <c r="S1462" s="17">
        <v>42074.219699074078</v>
      </c>
      <c r="T1462" s="17">
        <v>42104.208333333328</v>
      </c>
    </row>
    <row r="1463" spans="1:20" ht="290" x14ac:dyDescent="0.35">
      <c r="A1463">
        <v>4045</v>
      </c>
      <c r="B1463" s="9" t="s">
        <v>4041</v>
      </c>
      <c r="C1463" s="3" t="s">
        <v>8149</v>
      </c>
      <c r="D1463" s="5">
        <v>5000</v>
      </c>
      <c r="E1463" s="7">
        <v>0</v>
      </c>
      <c r="F1463" t="s">
        <v>8220</v>
      </c>
      <c r="G1463" t="s">
        <v>8225</v>
      </c>
      <c r="H1463" t="s">
        <v>8247</v>
      </c>
      <c r="I1463" s="11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8269</v>
      </c>
      <c r="O1463" s="11">
        <v>0</v>
      </c>
      <c r="P1463">
        <v>0</v>
      </c>
      <c r="Q1463" s="14" t="s">
        <v>8315</v>
      </c>
      <c r="R1463" t="s">
        <v>8316</v>
      </c>
      <c r="S1463" s="17">
        <v>41842.201261574075</v>
      </c>
      <c r="T1463" s="17">
        <v>41872.201261574075</v>
      </c>
    </row>
    <row r="1464" spans="1:20" ht="275.5" x14ac:dyDescent="0.35">
      <c r="A1464">
        <v>4046</v>
      </c>
      <c r="B1464" s="9" t="s">
        <v>4042</v>
      </c>
      <c r="C1464" s="3" t="s">
        <v>8150</v>
      </c>
      <c r="D1464" s="5">
        <v>5600</v>
      </c>
      <c r="E1464" s="7">
        <v>0</v>
      </c>
      <c r="F1464" t="s">
        <v>8220</v>
      </c>
      <c r="G1464" t="s">
        <v>8223</v>
      </c>
      <c r="H1464" t="s">
        <v>8245</v>
      </c>
      <c r="I1464" s="11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 s="11">
        <v>0</v>
      </c>
      <c r="P1464">
        <v>0</v>
      </c>
      <c r="Q1464" s="14" t="s">
        <v>8315</v>
      </c>
      <c r="R1464" t="s">
        <v>8316</v>
      </c>
      <c r="S1464" s="17">
        <v>41904.650578703702</v>
      </c>
      <c r="T1464" s="17">
        <v>41934.650578703702</v>
      </c>
    </row>
    <row r="1465" spans="1:20" ht="261" x14ac:dyDescent="0.35">
      <c r="A1465">
        <v>4047</v>
      </c>
      <c r="B1465" s="9" t="s">
        <v>4043</v>
      </c>
      <c r="C1465" s="3" t="s">
        <v>8151</v>
      </c>
      <c r="D1465" s="5">
        <v>5000</v>
      </c>
      <c r="E1465" s="7">
        <v>0</v>
      </c>
      <c r="F1465" t="s">
        <v>8220</v>
      </c>
      <c r="G1465" t="s">
        <v>8223</v>
      </c>
      <c r="H1465" t="s">
        <v>8245</v>
      </c>
      <c r="I1465" s="11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8269</v>
      </c>
      <c r="O1465" s="11">
        <v>0</v>
      </c>
      <c r="P1465">
        <v>0</v>
      </c>
      <c r="Q1465" s="14" t="s">
        <v>8315</v>
      </c>
      <c r="R1465" t="s">
        <v>8316</v>
      </c>
      <c r="S1465" s="17">
        <v>41991.022488425922</v>
      </c>
      <c r="T1465" s="17">
        <v>42015.041666666672</v>
      </c>
    </row>
    <row r="1466" spans="1:20" ht="275.5" x14ac:dyDescent="0.35">
      <c r="A1466">
        <v>4048</v>
      </c>
      <c r="B1466" s="9" t="s">
        <v>4044</v>
      </c>
      <c r="C1466" s="3" t="s">
        <v>8152</v>
      </c>
      <c r="D1466" s="5">
        <v>17000</v>
      </c>
      <c r="E1466" s="7">
        <v>0</v>
      </c>
      <c r="F1466" t="s">
        <v>8220</v>
      </c>
      <c r="G1466" t="s">
        <v>8224</v>
      </c>
      <c r="H1466" t="s">
        <v>8246</v>
      </c>
      <c r="I1466" s="11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8269</v>
      </c>
      <c r="O1466" s="11">
        <v>0</v>
      </c>
      <c r="P1466">
        <v>0</v>
      </c>
      <c r="Q1466" s="14" t="s">
        <v>8315</v>
      </c>
      <c r="R1466" t="s">
        <v>8316</v>
      </c>
      <c r="S1466" s="17">
        <v>42436.509108796294</v>
      </c>
      <c r="T1466" s="17">
        <v>42471.467442129629</v>
      </c>
    </row>
    <row r="1467" spans="1:20" ht="290" x14ac:dyDescent="0.35">
      <c r="A1467">
        <v>4049</v>
      </c>
      <c r="B1467" s="9" t="s">
        <v>4045</v>
      </c>
      <c r="C1467" s="3" t="s">
        <v>8153</v>
      </c>
      <c r="D1467" s="5">
        <v>20000</v>
      </c>
      <c r="E1467" s="7">
        <v>0</v>
      </c>
      <c r="F1467" t="s">
        <v>8220</v>
      </c>
      <c r="G1467" t="s">
        <v>8223</v>
      </c>
      <c r="H1467" t="s">
        <v>8245</v>
      </c>
      <c r="I1467" s="11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8269</v>
      </c>
      <c r="O1467" s="11">
        <v>0</v>
      </c>
      <c r="P1467">
        <v>0</v>
      </c>
      <c r="Q1467" s="14" t="s">
        <v>8315</v>
      </c>
      <c r="R1467" t="s">
        <v>8316</v>
      </c>
      <c r="S1467" s="17">
        <v>42169.958506944444</v>
      </c>
      <c r="T1467" s="17">
        <v>42199.958506944444</v>
      </c>
    </row>
    <row r="1468" spans="1:20" ht="275.5" x14ac:dyDescent="0.35">
      <c r="A1468">
        <v>4050</v>
      </c>
      <c r="B1468" s="9" t="s">
        <v>4046</v>
      </c>
      <c r="C1468" s="3" t="s">
        <v>8154</v>
      </c>
      <c r="D1468" s="5">
        <v>1500</v>
      </c>
      <c r="E1468" s="7">
        <v>0</v>
      </c>
      <c r="F1468" t="s">
        <v>8220</v>
      </c>
      <c r="G1468" t="s">
        <v>8223</v>
      </c>
      <c r="H1468" t="s">
        <v>8245</v>
      </c>
      <c r="I1468" s="11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8269</v>
      </c>
      <c r="O1468" s="11">
        <v>0</v>
      </c>
      <c r="P1468">
        <v>0</v>
      </c>
      <c r="Q1468" s="14" t="s">
        <v>8315</v>
      </c>
      <c r="R1468" t="s">
        <v>8316</v>
      </c>
      <c r="S1468" s="17">
        <v>41905.636469907404</v>
      </c>
      <c r="T1468" s="17">
        <v>41935.636469907404</v>
      </c>
    </row>
    <row r="1469" spans="1:20" ht="246.5" x14ac:dyDescent="0.35">
      <c r="A1469">
        <v>4051</v>
      </c>
      <c r="B1469" s="9" t="s">
        <v>4047</v>
      </c>
      <c r="C1469" s="3" t="s">
        <v>8155</v>
      </c>
      <c r="D1469" s="5">
        <v>500</v>
      </c>
      <c r="E1469" s="7">
        <v>0</v>
      </c>
      <c r="F1469" t="s">
        <v>8220</v>
      </c>
      <c r="G1469" t="s">
        <v>8223</v>
      </c>
      <c r="H1469" t="s">
        <v>8245</v>
      </c>
      <c r="I1469" s="11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8269</v>
      </c>
      <c r="O1469" s="11">
        <v>0</v>
      </c>
      <c r="P1469">
        <v>0</v>
      </c>
      <c r="Q1469" s="14" t="s">
        <v>8315</v>
      </c>
      <c r="R1469" t="s">
        <v>8316</v>
      </c>
      <c r="S1469" s="17">
        <v>41761.810150462967</v>
      </c>
      <c r="T1469" s="17">
        <v>41768.286805555559</v>
      </c>
    </row>
    <row r="1470" spans="1:20" ht="275.5" x14ac:dyDescent="0.35">
      <c r="A1470">
        <v>4052</v>
      </c>
      <c r="B1470" s="9" t="s">
        <v>4048</v>
      </c>
      <c r="C1470" s="3" t="s">
        <v>8156</v>
      </c>
      <c r="D1470" s="5">
        <v>3000</v>
      </c>
      <c r="E1470" s="7">
        <v>0</v>
      </c>
      <c r="F1470" t="s">
        <v>8220</v>
      </c>
      <c r="G1470" t="s">
        <v>8223</v>
      </c>
      <c r="H1470" t="s">
        <v>8245</v>
      </c>
      <c r="I1470" s="11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8269</v>
      </c>
      <c r="O1470" s="11">
        <v>0</v>
      </c>
      <c r="P1470">
        <v>0</v>
      </c>
      <c r="Q1470" s="14" t="s">
        <v>8315</v>
      </c>
      <c r="R1470" t="s">
        <v>8316</v>
      </c>
      <c r="S1470" s="17">
        <v>41865.878657407404</v>
      </c>
      <c r="T1470" s="17">
        <v>41925.878657407404</v>
      </c>
    </row>
    <row r="1471" spans="1:20" ht="232" x14ac:dyDescent="0.35">
      <c r="A1471">
        <v>4053</v>
      </c>
      <c r="B1471" s="9" t="s">
        <v>4049</v>
      </c>
      <c r="C1471" s="3" t="s">
        <v>8157</v>
      </c>
      <c r="D1471" s="5">
        <v>500</v>
      </c>
      <c r="E1471" s="7">
        <v>0</v>
      </c>
      <c r="F1471" t="s">
        <v>8220</v>
      </c>
      <c r="G1471" t="s">
        <v>8224</v>
      </c>
      <c r="H1471" t="s">
        <v>8246</v>
      </c>
      <c r="I1471" s="1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8269</v>
      </c>
      <c r="O1471" s="11">
        <v>0</v>
      </c>
      <c r="P1471">
        <v>0</v>
      </c>
      <c r="Q1471" s="14" t="s">
        <v>8315</v>
      </c>
      <c r="R1471" t="s">
        <v>8316</v>
      </c>
      <c r="S1471" s="17">
        <v>41928.690138888887</v>
      </c>
      <c r="T1471" s="17">
        <v>41958.833333333328</v>
      </c>
    </row>
    <row r="1472" spans="1:20" ht="246.5" x14ac:dyDescent="0.35">
      <c r="A1472">
        <v>4054</v>
      </c>
      <c r="B1472" s="9" t="s">
        <v>4050</v>
      </c>
      <c r="C1472" s="3" t="s">
        <v>8158</v>
      </c>
      <c r="D1472" s="5">
        <v>8880</v>
      </c>
      <c r="E1472" s="7">
        <v>0</v>
      </c>
      <c r="F1472" t="s">
        <v>8220</v>
      </c>
      <c r="G1472" t="s">
        <v>8223</v>
      </c>
      <c r="H1472" t="s">
        <v>8245</v>
      </c>
      <c r="I1472" s="11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8269</v>
      </c>
      <c r="O1472" s="11">
        <v>0</v>
      </c>
      <c r="P1472">
        <v>0</v>
      </c>
      <c r="Q1472" s="14" t="s">
        <v>8315</v>
      </c>
      <c r="R1472" t="s">
        <v>8316</v>
      </c>
      <c r="S1472" s="17">
        <v>42613.841261574074</v>
      </c>
      <c r="T1472" s="17">
        <v>42644.166666666672</v>
      </c>
    </row>
    <row r="1473" spans="1:20" ht="246.5" x14ac:dyDescent="0.35">
      <c r="A1473">
        <v>4055</v>
      </c>
      <c r="B1473" s="9" t="s">
        <v>4051</v>
      </c>
      <c r="C1473" s="3" t="s">
        <v>8159</v>
      </c>
      <c r="D1473" s="5">
        <v>5000</v>
      </c>
      <c r="E1473" s="7">
        <v>0</v>
      </c>
      <c r="F1473" t="s">
        <v>8220</v>
      </c>
      <c r="G1473" t="s">
        <v>8224</v>
      </c>
      <c r="H1473" t="s">
        <v>8246</v>
      </c>
      <c r="I1473" s="11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8269</v>
      </c>
      <c r="O1473" s="11">
        <v>0</v>
      </c>
      <c r="P1473">
        <v>0</v>
      </c>
      <c r="Q1473" s="14" t="s">
        <v>8315</v>
      </c>
      <c r="R1473" t="s">
        <v>8316</v>
      </c>
      <c r="S1473" s="17">
        <v>41779.648506944446</v>
      </c>
      <c r="T1473" s="17">
        <v>41809.648506944446</v>
      </c>
    </row>
    <row r="1474" spans="1:20" ht="246.5" x14ac:dyDescent="0.35">
      <c r="A1474">
        <v>4056</v>
      </c>
      <c r="B1474" s="9" t="s">
        <v>4052</v>
      </c>
      <c r="C1474" s="3" t="s">
        <v>8160</v>
      </c>
      <c r="D1474" s="5">
        <v>1500</v>
      </c>
      <c r="E1474" s="7">
        <v>0</v>
      </c>
      <c r="F1474" t="s">
        <v>8220</v>
      </c>
      <c r="G1474" t="s">
        <v>8223</v>
      </c>
      <c r="H1474" t="s">
        <v>8245</v>
      </c>
      <c r="I1474" s="11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8269</v>
      </c>
      <c r="O1474" s="11">
        <v>0</v>
      </c>
      <c r="P1474">
        <v>0</v>
      </c>
      <c r="Q1474" s="14" t="s">
        <v>8315</v>
      </c>
      <c r="R1474" t="s">
        <v>8316</v>
      </c>
      <c r="S1474" s="17">
        <v>42534.933321759265</v>
      </c>
      <c r="T1474" s="17">
        <v>42554.832638888889</v>
      </c>
    </row>
    <row r="1475" spans="1:20" ht="304.5" x14ac:dyDescent="0.35">
      <c r="A1475">
        <v>4057</v>
      </c>
      <c r="B1475" s="9" t="s">
        <v>4053</v>
      </c>
      <c r="C1475" s="3" t="s">
        <v>8161</v>
      </c>
      <c r="D1475" s="5">
        <v>3500</v>
      </c>
      <c r="E1475" s="7">
        <v>0</v>
      </c>
      <c r="F1475" t="s">
        <v>8220</v>
      </c>
      <c r="G1475" t="s">
        <v>8224</v>
      </c>
      <c r="H1475" t="s">
        <v>8246</v>
      </c>
      <c r="I1475" s="11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8269</v>
      </c>
      <c r="O1475" s="11">
        <v>0</v>
      </c>
      <c r="P1475">
        <v>0</v>
      </c>
      <c r="Q1475" s="14" t="s">
        <v>8315</v>
      </c>
      <c r="R1475" t="s">
        <v>8316</v>
      </c>
      <c r="S1475" s="17">
        <v>42310.968518518523</v>
      </c>
      <c r="T1475" s="17">
        <v>42333.958333333328</v>
      </c>
    </row>
    <row r="1476" spans="1:20" ht="261" x14ac:dyDescent="0.35">
      <c r="A1476">
        <v>4058</v>
      </c>
      <c r="B1476" s="9" t="s">
        <v>4054</v>
      </c>
      <c r="C1476" s="3" t="s">
        <v>8162</v>
      </c>
      <c r="D1476" s="5">
        <v>3750</v>
      </c>
      <c r="E1476" s="7">
        <v>0</v>
      </c>
      <c r="F1476" t="s">
        <v>8220</v>
      </c>
      <c r="G1476" t="s">
        <v>8223</v>
      </c>
      <c r="H1476" t="s">
        <v>8245</v>
      </c>
      <c r="I1476" s="11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8269</v>
      </c>
      <c r="O1476" s="11">
        <v>0</v>
      </c>
      <c r="P1476">
        <v>0</v>
      </c>
      <c r="Q1476" s="14" t="s">
        <v>8315</v>
      </c>
      <c r="R1476" t="s">
        <v>8316</v>
      </c>
      <c r="S1476" s="17">
        <v>42446.060694444444</v>
      </c>
      <c r="T1476" s="17">
        <v>42461.165972222225</v>
      </c>
    </row>
    <row r="1477" spans="1:20" ht="203" x14ac:dyDescent="0.35">
      <c r="A1477">
        <v>4059</v>
      </c>
      <c r="B1477" s="9" t="s">
        <v>4055</v>
      </c>
      <c r="C1477" s="3" t="s">
        <v>8163</v>
      </c>
      <c r="D1477" s="5">
        <v>10000</v>
      </c>
      <c r="E1477" s="7">
        <v>0</v>
      </c>
      <c r="F1477" t="s">
        <v>8220</v>
      </c>
      <c r="G1477" t="s">
        <v>8228</v>
      </c>
      <c r="H1477" t="s">
        <v>8250</v>
      </c>
      <c r="I1477" s="11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 s="11">
        <v>0</v>
      </c>
      <c r="P1477">
        <v>0</v>
      </c>
      <c r="Q1477" s="14" t="s">
        <v>8315</v>
      </c>
      <c r="R1477" t="s">
        <v>8316</v>
      </c>
      <c r="S1477" s="17">
        <v>41866.640648148146</v>
      </c>
      <c r="T1477" s="17">
        <v>41898.125</v>
      </c>
    </row>
    <row r="1478" spans="1:20" ht="246.5" x14ac:dyDescent="0.35">
      <c r="A1478">
        <v>4060</v>
      </c>
      <c r="B1478" s="9" t="s">
        <v>4056</v>
      </c>
      <c r="C1478" s="3" t="s">
        <v>8164</v>
      </c>
      <c r="D1478" s="5">
        <v>10000</v>
      </c>
      <c r="E1478" s="7">
        <v>0</v>
      </c>
      <c r="F1478" t="s">
        <v>8220</v>
      </c>
      <c r="G1478" t="s">
        <v>8228</v>
      </c>
      <c r="H1478" t="s">
        <v>8250</v>
      </c>
      <c r="I1478" s="11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 s="11">
        <v>0</v>
      </c>
      <c r="P1478">
        <v>0</v>
      </c>
      <c r="Q1478" s="14" t="s">
        <v>8315</v>
      </c>
      <c r="R1478" t="s">
        <v>8316</v>
      </c>
      <c r="S1478" s="17">
        <v>41779.695092592592</v>
      </c>
      <c r="T1478" s="17">
        <v>41813.666666666664</v>
      </c>
    </row>
    <row r="1479" spans="1:20" ht="159.5" x14ac:dyDescent="0.35">
      <c r="A1479">
        <v>4061</v>
      </c>
      <c r="B1479" s="9" t="s">
        <v>4057</v>
      </c>
      <c r="C1479" s="3" t="s">
        <v>8165</v>
      </c>
      <c r="D1479" s="5">
        <v>525</v>
      </c>
      <c r="E1479" s="7">
        <v>0</v>
      </c>
      <c r="F1479" t="s">
        <v>8220</v>
      </c>
      <c r="G1479" t="s">
        <v>8223</v>
      </c>
      <c r="H1479" t="s">
        <v>8245</v>
      </c>
      <c r="I1479" s="11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8269</v>
      </c>
      <c r="O1479" s="11">
        <v>0</v>
      </c>
      <c r="P1479">
        <v>0</v>
      </c>
      <c r="Q1479" s="14" t="s">
        <v>8315</v>
      </c>
      <c r="R1479" t="s">
        <v>8316</v>
      </c>
      <c r="S1479" s="17">
        <v>42421.141469907408</v>
      </c>
      <c r="T1479" s="17">
        <v>42481.099803240737</v>
      </c>
    </row>
    <row r="1480" spans="1:20" ht="232" x14ac:dyDescent="0.35">
      <c r="A1480">
        <v>4062</v>
      </c>
      <c r="B1480" s="9" t="s">
        <v>4058</v>
      </c>
      <c r="C1480" s="3" t="s">
        <v>8166</v>
      </c>
      <c r="D1480" s="5">
        <v>20000</v>
      </c>
      <c r="E1480" s="7">
        <v>0</v>
      </c>
      <c r="F1480" t="s">
        <v>8220</v>
      </c>
      <c r="G1480" t="s">
        <v>8223</v>
      </c>
      <c r="H1480" t="s">
        <v>8245</v>
      </c>
      <c r="I1480" s="11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8269</v>
      </c>
      <c r="O1480" s="11">
        <v>0</v>
      </c>
      <c r="P1480">
        <v>0</v>
      </c>
      <c r="Q1480" s="14" t="s">
        <v>8315</v>
      </c>
      <c r="R1480" t="s">
        <v>8316</v>
      </c>
      <c r="S1480" s="17">
        <v>42523.739212962959</v>
      </c>
      <c r="T1480" s="17">
        <v>42553.739212962959</v>
      </c>
    </row>
    <row r="1481" spans="1:20" ht="261" x14ac:dyDescent="0.35">
      <c r="A1481">
        <v>4063</v>
      </c>
      <c r="B1481" s="9" t="s">
        <v>4059</v>
      </c>
      <c r="C1481" s="3" t="s">
        <v>8167</v>
      </c>
      <c r="D1481" s="5">
        <v>9500</v>
      </c>
      <c r="E1481" s="7">
        <v>0</v>
      </c>
      <c r="F1481" t="s">
        <v>8220</v>
      </c>
      <c r="G1481" t="s">
        <v>8224</v>
      </c>
      <c r="H1481" t="s">
        <v>8246</v>
      </c>
      <c r="I1481" s="1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8269</v>
      </c>
      <c r="O1481" s="11">
        <v>0</v>
      </c>
      <c r="P1481">
        <v>0</v>
      </c>
      <c r="Q1481" s="14" t="s">
        <v>8315</v>
      </c>
      <c r="R1481" t="s">
        <v>8316</v>
      </c>
      <c r="S1481" s="17">
        <v>41787.681527777779</v>
      </c>
      <c r="T1481" s="17">
        <v>41817.681527777779</v>
      </c>
    </row>
    <row r="1482" spans="1:20" ht="261" x14ac:dyDescent="0.35">
      <c r="A1482">
        <v>4064</v>
      </c>
      <c r="B1482" s="9" t="s">
        <v>4060</v>
      </c>
      <c r="C1482" s="3" t="s">
        <v>8168</v>
      </c>
      <c r="D1482" s="5">
        <v>2000</v>
      </c>
      <c r="E1482" s="7">
        <v>0</v>
      </c>
      <c r="F1482" t="s">
        <v>8220</v>
      </c>
      <c r="G1482" t="s">
        <v>8225</v>
      </c>
      <c r="H1482" t="s">
        <v>8247</v>
      </c>
      <c r="I1482" s="11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8269</v>
      </c>
      <c r="O1482" s="11">
        <v>0</v>
      </c>
      <c r="P1482">
        <v>0</v>
      </c>
      <c r="Q1482" s="14" t="s">
        <v>8315</v>
      </c>
      <c r="R1482" t="s">
        <v>8316</v>
      </c>
      <c r="S1482" s="17">
        <v>42093.588263888887</v>
      </c>
      <c r="T1482" s="17">
        <v>42123.588263888887</v>
      </c>
    </row>
    <row r="1483" spans="1:20" ht="188.5" x14ac:dyDescent="0.35">
      <c r="A1483">
        <v>4065</v>
      </c>
      <c r="B1483" s="9" t="s">
        <v>4061</v>
      </c>
      <c r="C1483" s="3" t="s">
        <v>8169</v>
      </c>
      <c r="D1483" s="5">
        <v>4000</v>
      </c>
      <c r="E1483" s="7">
        <v>0</v>
      </c>
      <c r="F1483" t="s">
        <v>8220</v>
      </c>
      <c r="G1483" t="s">
        <v>8223</v>
      </c>
      <c r="H1483" t="s">
        <v>8245</v>
      </c>
      <c r="I1483" s="11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8269</v>
      </c>
      <c r="O1483" s="11">
        <v>0</v>
      </c>
      <c r="P1483">
        <v>0</v>
      </c>
      <c r="Q1483" s="14" t="s">
        <v>8315</v>
      </c>
      <c r="R1483" t="s">
        <v>8316</v>
      </c>
      <c r="S1483" s="17">
        <v>41833.951516203706</v>
      </c>
      <c r="T1483" s="17">
        <v>41863.951516203706</v>
      </c>
    </row>
    <row r="1484" spans="1:20" ht="275.5" x14ac:dyDescent="0.35">
      <c r="A1484">
        <v>4066</v>
      </c>
      <c r="B1484" s="9" t="s">
        <v>4062</v>
      </c>
      <c r="C1484" s="3" t="s">
        <v>8170</v>
      </c>
      <c r="D1484" s="5">
        <v>15000</v>
      </c>
      <c r="E1484" s="7">
        <v>0</v>
      </c>
      <c r="F1484" t="s">
        <v>8220</v>
      </c>
      <c r="G1484" t="s">
        <v>8223</v>
      </c>
      <c r="H1484" t="s">
        <v>8245</v>
      </c>
      <c r="I1484" s="11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8269</v>
      </c>
      <c r="O1484" s="11">
        <v>0</v>
      </c>
      <c r="P1484">
        <v>0</v>
      </c>
      <c r="Q1484" s="14" t="s">
        <v>8315</v>
      </c>
      <c r="R1484" t="s">
        <v>8316</v>
      </c>
      <c r="S1484" s="17">
        <v>42479.039212962962</v>
      </c>
      <c r="T1484" s="17">
        <v>42509.039212962962</v>
      </c>
    </row>
    <row r="1485" spans="1:20" ht="246.5" x14ac:dyDescent="0.35">
      <c r="A1485">
        <v>4067</v>
      </c>
      <c r="B1485" s="9" t="s">
        <v>4063</v>
      </c>
      <c r="C1485" s="3" t="s">
        <v>7998</v>
      </c>
      <c r="D1485" s="5">
        <v>5000</v>
      </c>
      <c r="E1485" s="7">
        <v>0</v>
      </c>
      <c r="F1485" t="s">
        <v>8220</v>
      </c>
      <c r="G1485" t="s">
        <v>8223</v>
      </c>
      <c r="H1485" t="s">
        <v>8245</v>
      </c>
      <c r="I1485" s="11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8269</v>
      </c>
      <c r="O1485" s="11">
        <v>0</v>
      </c>
      <c r="P1485">
        <v>0</v>
      </c>
      <c r="Q1485" s="14" t="s">
        <v>8315</v>
      </c>
      <c r="R1485" t="s">
        <v>8316</v>
      </c>
      <c r="S1485" s="17">
        <v>42235.117476851854</v>
      </c>
      <c r="T1485" s="17">
        <v>42275.117476851854</v>
      </c>
    </row>
    <row r="1486" spans="1:20" ht="188.5" x14ac:dyDescent="0.35">
      <c r="A1486">
        <v>4068</v>
      </c>
      <c r="B1486" s="9" t="s">
        <v>4064</v>
      </c>
      <c r="C1486" s="3" t="s">
        <v>8171</v>
      </c>
      <c r="D1486" s="5">
        <v>3495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8269</v>
      </c>
      <c r="O1486" s="11">
        <v>0</v>
      </c>
      <c r="P1486">
        <v>0</v>
      </c>
      <c r="Q1486" s="14" t="s">
        <v>8315</v>
      </c>
      <c r="R1486" t="s">
        <v>8316</v>
      </c>
      <c r="S1486" s="17">
        <v>42718.963599537034</v>
      </c>
      <c r="T1486" s="17">
        <v>42748.961805555555</v>
      </c>
    </row>
    <row r="1487" spans="1:20" ht="246.5" x14ac:dyDescent="0.35">
      <c r="A1487">
        <v>4069</v>
      </c>
      <c r="B1487" s="9" t="s">
        <v>4065</v>
      </c>
      <c r="C1487" s="3" t="s">
        <v>8172</v>
      </c>
      <c r="D1487" s="5">
        <v>1250</v>
      </c>
      <c r="E1487" s="7">
        <v>0</v>
      </c>
      <c r="F1487" t="s">
        <v>8220</v>
      </c>
      <c r="G1487" t="s">
        <v>8224</v>
      </c>
      <c r="H1487" t="s">
        <v>8246</v>
      </c>
      <c r="I1487" s="11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8269</v>
      </c>
      <c r="O1487" s="11">
        <v>0</v>
      </c>
      <c r="P1487">
        <v>0</v>
      </c>
      <c r="Q1487" s="14" t="s">
        <v>8315</v>
      </c>
      <c r="R1487" t="s">
        <v>8316</v>
      </c>
      <c r="S1487" s="17">
        <v>42022.661527777775</v>
      </c>
      <c r="T1487" s="17">
        <v>42063.5</v>
      </c>
    </row>
    <row r="1488" spans="1:20" ht="203" x14ac:dyDescent="0.35">
      <c r="A1488">
        <v>4070</v>
      </c>
      <c r="B1488" s="9" t="s">
        <v>4066</v>
      </c>
      <c r="C1488" s="3" t="s">
        <v>8173</v>
      </c>
      <c r="D1488" s="5">
        <v>1000</v>
      </c>
      <c r="E1488" s="7">
        <v>0</v>
      </c>
      <c r="F1488" t="s">
        <v>8220</v>
      </c>
      <c r="G1488" t="s">
        <v>8223</v>
      </c>
      <c r="H1488" t="s">
        <v>8245</v>
      </c>
      <c r="I1488" s="11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8269</v>
      </c>
      <c r="O1488" s="11">
        <v>0</v>
      </c>
      <c r="P1488">
        <v>0</v>
      </c>
      <c r="Q1488" s="14" t="s">
        <v>8315</v>
      </c>
      <c r="R1488" t="s">
        <v>8316</v>
      </c>
      <c r="S1488" s="17">
        <v>42031.666898148149</v>
      </c>
      <c r="T1488" s="17">
        <v>42064.125</v>
      </c>
    </row>
    <row r="1489" spans="1:20" ht="275.5" x14ac:dyDescent="0.35">
      <c r="A1489">
        <v>4071</v>
      </c>
      <c r="B1489" s="9" t="s">
        <v>4067</v>
      </c>
      <c r="C1489" s="3" t="s">
        <v>8174</v>
      </c>
      <c r="D1489" s="5">
        <v>20000</v>
      </c>
      <c r="E1489" s="7">
        <v>0</v>
      </c>
      <c r="F1489" t="s">
        <v>8220</v>
      </c>
      <c r="G1489" t="s">
        <v>8237</v>
      </c>
      <c r="H1489" t="s">
        <v>8255</v>
      </c>
      <c r="I1489" s="11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8269</v>
      </c>
      <c r="O1489" s="11">
        <v>0</v>
      </c>
      <c r="P1489">
        <v>0</v>
      </c>
      <c r="Q1489" s="14" t="s">
        <v>8315</v>
      </c>
      <c r="R1489" t="s">
        <v>8316</v>
      </c>
      <c r="S1489" s="17">
        <v>42700.804756944446</v>
      </c>
      <c r="T1489" s="17">
        <v>42730.804756944446</v>
      </c>
    </row>
    <row r="1490" spans="1:20" ht="275.5" x14ac:dyDescent="0.35">
      <c r="A1490">
        <v>4072</v>
      </c>
      <c r="B1490" s="9" t="s">
        <v>4068</v>
      </c>
      <c r="C1490" s="3" t="s">
        <v>8175</v>
      </c>
      <c r="D1490" s="5">
        <v>1000</v>
      </c>
      <c r="E1490" s="7">
        <v>0</v>
      </c>
      <c r="F1490" t="s">
        <v>8220</v>
      </c>
      <c r="G1490" t="s">
        <v>8224</v>
      </c>
      <c r="H1490" t="s">
        <v>8246</v>
      </c>
      <c r="I1490" s="11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8269</v>
      </c>
      <c r="O1490" s="11">
        <v>0</v>
      </c>
      <c r="P1490">
        <v>0</v>
      </c>
      <c r="Q1490" s="14" t="s">
        <v>8315</v>
      </c>
      <c r="R1490" t="s">
        <v>8316</v>
      </c>
      <c r="S1490" s="17">
        <v>41812.77443287037</v>
      </c>
      <c r="T1490" s="17">
        <v>41872.77443287037</v>
      </c>
    </row>
    <row r="1491" spans="1:20" ht="217.5" x14ac:dyDescent="0.35">
      <c r="A1491">
        <v>4073</v>
      </c>
      <c r="B1491" s="9" t="s">
        <v>4069</v>
      </c>
      <c r="C1491" s="3" t="s">
        <v>8176</v>
      </c>
      <c r="D1491" s="5">
        <v>3500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8269</v>
      </c>
      <c r="O1491" s="11">
        <v>0</v>
      </c>
      <c r="P1491">
        <v>0</v>
      </c>
      <c r="Q1491" s="14" t="s">
        <v>8315</v>
      </c>
      <c r="R1491" t="s">
        <v>8316</v>
      </c>
      <c r="S1491" s="17">
        <v>42078.34520833334</v>
      </c>
      <c r="T1491" s="17">
        <v>42133.166666666672</v>
      </c>
    </row>
    <row r="1492" spans="1:20" ht="261" x14ac:dyDescent="0.35">
      <c r="A1492">
        <v>4074</v>
      </c>
      <c r="B1492" s="9" t="s">
        <v>4070</v>
      </c>
      <c r="C1492" s="3" t="s">
        <v>8177</v>
      </c>
      <c r="D1492" s="5">
        <v>2750</v>
      </c>
      <c r="E1492" s="7">
        <v>0</v>
      </c>
      <c r="F1492" t="s">
        <v>8220</v>
      </c>
      <c r="G1492" t="s">
        <v>8224</v>
      </c>
      <c r="H1492" t="s">
        <v>8246</v>
      </c>
      <c r="I1492" s="11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8269</v>
      </c>
      <c r="O1492" s="11">
        <v>0</v>
      </c>
      <c r="P1492">
        <v>0</v>
      </c>
      <c r="Q1492" s="14" t="s">
        <v>8315</v>
      </c>
      <c r="R1492" t="s">
        <v>8316</v>
      </c>
      <c r="S1492" s="17">
        <v>42283.552951388891</v>
      </c>
      <c r="T1492" s="17">
        <v>42313.594618055555</v>
      </c>
    </row>
    <row r="1493" spans="1:20" ht="275.5" x14ac:dyDescent="0.35">
      <c r="A1493">
        <v>4075</v>
      </c>
      <c r="B1493" s="9" t="s">
        <v>4071</v>
      </c>
      <c r="C1493" s="3" t="s">
        <v>8178</v>
      </c>
      <c r="D1493" s="5">
        <v>2000</v>
      </c>
      <c r="E1493" s="7">
        <v>0</v>
      </c>
      <c r="F1493" t="s">
        <v>8220</v>
      </c>
      <c r="G1493" t="s">
        <v>8224</v>
      </c>
      <c r="H1493" t="s">
        <v>8246</v>
      </c>
      <c r="I1493" s="11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8269</v>
      </c>
      <c r="O1493" s="11">
        <v>0</v>
      </c>
      <c r="P1493">
        <v>0</v>
      </c>
      <c r="Q1493" s="14" t="s">
        <v>8315</v>
      </c>
      <c r="R1493" t="s">
        <v>8316</v>
      </c>
      <c r="S1493" s="17">
        <v>41779.045937499999</v>
      </c>
      <c r="T1493" s="17">
        <v>41820.727777777778</v>
      </c>
    </row>
    <row r="1494" spans="1:20" ht="188.5" x14ac:dyDescent="0.35">
      <c r="A1494">
        <v>4076</v>
      </c>
      <c r="B1494" s="9" t="s">
        <v>4072</v>
      </c>
      <c r="C1494" s="3" t="s">
        <v>8179</v>
      </c>
      <c r="D1494" s="5">
        <v>700</v>
      </c>
      <c r="E1494" s="7">
        <v>0</v>
      </c>
      <c r="F1494" t="s">
        <v>8220</v>
      </c>
      <c r="G1494" t="s">
        <v>8223</v>
      </c>
      <c r="H1494" t="s">
        <v>8245</v>
      </c>
      <c r="I1494" s="11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8269</v>
      </c>
      <c r="O1494" s="11">
        <v>0</v>
      </c>
      <c r="P1494">
        <v>0</v>
      </c>
      <c r="Q1494" s="14" t="s">
        <v>8315</v>
      </c>
      <c r="R1494" t="s">
        <v>8316</v>
      </c>
      <c r="S1494" s="17">
        <v>41905.795706018522</v>
      </c>
      <c r="T1494" s="17">
        <v>41933.82708333333</v>
      </c>
    </row>
    <row r="1495" spans="1:20" ht="261" x14ac:dyDescent="0.35">
      <c r="A1495">
        <v>4077</v>
      </c>
      <c r="B1495" s="9" t="s">
        <v>4073</v>
      </c>
      <c r="C1495" s="3" t="s">
        <v>8180</v>
      </c>
      <c r="D1495" s="5">
        <v>15000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8269</v>
      </c>
      <c r="O1495" s="11">
        <v>0</v>
      </c>
      <c r="P1495">
        <v>0</v>
      </c>
      <c r="Q1495" s="14" t="s">
        <v>8315</v>
      </c>
      <c r="R1495" t="s">
        <v>8316</v>
      </c>
      <c r="S1495" s="17">
        <v>42695.7105787037</v>
      </c>
      <c r="T1495" s="17">
        <v>42725.7105787037</v>
      </c>
    </row>
    <row r="1496" spans="1:20" ht="246.5" x14ac:dyDescent="0.35">
      <c r="A1496">
        <v>4078</v>
      </c>
      <c r="B1496" s="9" t="s">
        <v>4074</v>
      </c>
      <c r="C1496" s="3" t="s">
        <v>8181</v>
      </c>
      <c r="D1496" s="5">
        <v>250</v>
      </c>
      <c r="E1496" s="7">
        <v>0</v>
      </c>
      <c r="F1496" t="s">
        <v>8220</v>
      </c>
      <c r="G1496" t="s">
        <v>8224</v>
      </c>
      <c r="H1496" t="s">
        <v>8246</v>
      </c>
      <c r="I1496" s="11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8269</v>
      </c>
      <c r="O1496" s="11">
        <v>0</v>
      </c>
      <c r="P1496">
        <v>0</v>
      </c>
      <c r="Q1496" s="14" t="s">
        <v>8315</v>
      </c>
      <c r="R1496" t="s">
        <v>8316</v>
      </c>
      <c r="S1496" s="17">
        <v>42732.787523148145</v>
      </c>
      <c r="T1496" s="17">
        <v>42762.787523148145</v>
      </c>
    </row>
    <row r="1497" spans="1:20" ht="246.5" x14ac:dyDescent="0.35">
      <c r="A1497">
        <v>4079</v>
      </c>
      <c r="B1497" s="9" t="s">
        <v>4075</v>
      </c>
      <c r="C1497" s="3" t="s">
        <v>8182</v>
      </c>
      <c r="D1497" s="5">
        <v>3000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 s="11">
        <v>0</v>
      </c>
      <c r="P1497">
        <v>0</v>
      </c>
      <c r="Q1497" s="14" t="s">
        <v>8315</v>
      </c>
      <c r="R1497" t="s">
        <v>8316</v>
      </c>
      <c r="S1497" s="17">
        <v>42510.938900462963</v>
      </c>
      <c r="T1497" s="17">
        <v>42540.938900462963</v>
      </c>
    </row>
    <row r="1498" spans="1:20" ht="217.5" x14ac:dyDescent="0.35">
      <c r="A1498">
        <v>4080</v>
      </c>
      <c r="B1498" s="9" t="s">
        <v>4076</v>
      </c>
      <c r="C1498" s="3" t="s">
        <v>8183</v>
      </c>
      <c r="D1498" s="5">
        <v>3000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 s="11">
        <v>0</v>
      </c>
      <c r="P1498">
        <v>0</v>
      </c>
      <c r="Q1498" s="14" t="s">
        <v>8315</v>
      </c>
      <c r="R1498" t="s">
        <v>8316</v>
      </c>
      <c r="S1498" s="17">
        <v>42511.698101851856</v>
      </c>
      <c r="T1498" s="17">
        <v>42535.787500000006</v>
      </c>
    </row>
    <row r="1499" spans="1:20" ht="232" x14ac:dyDescent="0.35">
      <c r="A1499">
        <v>4081</v>
      </c>
      <c r="B1499" s="9" t="s">
        <v>4077</v>
      </c>
      <c r="C1499" s="3" t="s">
        <v>8184</v>
      </c>
      <c r="D1499" s="5">
        <v>2224</v>
      </c>
      <c r="E1499" s="7">
        <v>0</v>
      </c>
      <c r="F1499" t="s">
        <v>8220</v>
      </c>
      <c r="G1499" t="s">
        <v>8223</v>
      </c>
      <c r="H1499" t="s">
        <v>8245</v>
      </c>
      <c r="I1499" s="11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8269</v>
      </c>
      <c r="O1499" s="11">
        <v>0</v>
      </c>
      <c r="P1499">
        <v>0</v>
      </c>
      <c r="Q1499" s="14" t="s">
        <v>8315</v>
      </c>
      <c r="R1499" t="s">
        <v>8316</v>
      </c>
      <c r="S1499" s="17">
        <v>42041.581307870365</v>
      </c>
      <c r="T1499" s="17">
        <v>42071.539641203708</v>
      </c>
    </row>
    <row r="1500" spans="1:20" ht="275.5" x14ac:dyDescent="0.35">
      <c r="A1500">
        <v>4082</v>
      </c>
      <c r="B1500" s="9" t="s">
        <v>4078</v>
      </c>
      <c r="C1500" s="3" t="s">
        <v>8185</v>
      </c>
      <c r="D1500" s="5">
        <v>150</v>
      </c>
      <c r="E1500" s="7">
        <v>0</v>
      </c>
      <c r="F1500" t="s">
        <v>8220</v>
      </c>
      <c r="G1500" t="s">
        <v>8223</v>
      </c>
      <c r="H1500" t="s">
        <v>8245</v>
      </c>
      <c r="I1500" s="11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8269</v>
      </c>
      <c r="O1500" s="11">
        <v>0</v>
      </c>
      <c r="P1500">
        <v>0</v>
      </c>
      <c r="Q1500" s="14" t="s">
        <v>8315</v>
      </c>
      <c r="R1500" t="s">
        <v>8316</v>
      </c>
      <c r="S1500" s="17">
        <v>42307.189270833333</v>
      </c>
      <c r="T1500" s="17">
        <v>42322.958333333328</v>
      </c>
    </row>
    <row r="1501" spans="1:20" ht="246.5" x14ac:dyDescent="0.35">
      <c r="A1501">
        <v>4083</v>
      </c>
      <c r="B1501" s="9" t="s">
        <v>4079</v>
      </c>
      <c r="C1501" s="3" t="s">
        <v>8186</v>
      </c>
      <c r="D1501" s="5">
        <v>3500</v>
      </c>
      <c r="E1501" s="7">
        <v>0</v>
      </c>
      <c r="F1501" t="s">
        <v>8220</v>
      </c>
      <c r="G1501" t="s">
        <v>8223</v>
      </c>
      <c r="H1501" t="s">
        <v>8245</v>
      </c>
      <c r="I1501" s="1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8269</v>
      </c>
      <c r="O1501" s="11">
        <v>0</v>
      </c>
      <c r="P1501">
        <v>0</v>
      </c>
      <c r="Q1501" s="14" t="s">
        <v>8315</v>
      </c>
      <c r="R1501" t="s">
        <v>8316</v>
      </c>
      <c r="S1501" s="17">
        <v>42353.761759259258</v>
      </c>
      <c r="T1501" s="17">
        <v>42383.761759259258</v>
      </c>
    </row>
    <row r="1502" spans="1:20" ht="246.5" x14ac:dyDescent="0.35">
      <c r="A1502">
        <v>4084</v>
      </c>
      <c r="B1502" s="9" t="s">
        <v>4080</v>
      </c>
      <c r="C1502" s="3" t="s">
        <v>8187</v>
      </c>
      <c r="D1502" s="5">
        <v>3000</v>
      </c>
      <c r="E1502" s="7">
        <v>0</v>
      </c>
      <c r="F1502" t="s">
        <v>8220</v>
      </c>
      <c r="G1502" t="s">
        <v>8236</v>
      </c>
      <c r="H1502" t="s">
        <v>8248</v>
      </c>
      <c r="I1502" s="11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8269</v>
      </c>
      <c r="O1502" s="11">
        <v>0</v>
      </c>
      <c r="P1502">
        <v>0</v>
      </c>
      <c r="Q1502" s="14" t="s">
        <v>8315</v>
      </c>
      <c r="R1502" t="s">
        <v>8316</v>
      </c>
      <c r="S1502" s="17">
        <v>42622.436412037037</v>
      </c>
      <c r="T1502" s="17">
        <v>42652.436412037037</v>
      </c>
    </row>
    <row r="1503" spans="1:20" ht="246.5" x14ac:dyDescent="0.35">
      <c r="A1503">
        <v>4085</v>
      </c>
      <c r="B1503" s="9" t="s">
        <v>4081</v>
      </c>
      <c r="C1503" s="3" t="s">
        <v>8188</v>
      </c>
      <c r="D1503" s="5">
        <v>3500</v>
      </c>
      <c r="E1503" s="7">
        <v>0</v>
      </c>
      <c r="F1503" t="s">
        <v>8220</v>
      </c>
      <c r="G1503" t="s">
        <v>8223</v>
      </c>
      <c r="H1503" t="s">
        <v>8245</v>
      </c>
      <c r="I1503" s="11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8269</v>
      </c>
      <c r="O1503" s="11">
        <v>0</v>
      </c>
      <c r="P1503">
        <v>0</v>
      </c>
      <c r="Q1503" s="14" t="s">
        <v>8315</v>
      </c>
      <c r="R1503" t="s">
        <v>8316</v>
      </c>
      <c r="S1503" s="17">
        <v>42058.603877314818</v>
      </c>
      <c r="T1503" s="17">
        <v>42087.165972222225</v>
      </c>
    </row>
    <row r="1504" spans="1:20" ht="261" x14ac:dyDescent="0.35">
      <c r="A1504">
        <v>4086</v>
      </c>
      <c r="B1504" s="9" t="s">
        <v>4082</v>
      </c>
      <c r="C1504" s="3" t="s">
        <v>8189</v>
      </c>
      <c r="D1504" s="5">
        <v>1000</v>
      </c>
      <c r="E1504" s="7">
        <v>0</v>
      </c>
      <c r="F1504" t="s">
        <v>8220</v>
      </c>
      <c r="G1504" t="s">
        <v>8223</v>
      </c>
      <c r="H1504" t="s">
        <v>8245</v>
      </c>
      <c r="I1504" s="11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8269</v>
      </c>
      <c r="O1504" s="11">
        <v>0</v>
      </c>
      <c r="P1504">
        <v>0</v>
      </c>
      <c r="Q1504" s="14" t="s">
        <v>8315</v>
      </c>
      <c r="R1504" t="s">
        <v>8316</v>
      </c>
      <c r="S1504" s="17">
        <v>42304.940960648149</v>
      </c>
      <c r="T1504" s="17">
        <v>42329.166666666672</v>
      </c>
    </row>
    <row r="1505" spans="1:20" ht="72.5" x14ac:dyDescent="0.35">
      <c r="A1505">
        <v>4087</v>
      </c>
      <c r="B1505" s="9" t="s">
        <v>4083</v>
      </c>
      <c r="C1505" s="3" t="s">
        <v>8190</v>
      </c>
      <c r="D1505" s="5">
        <v>9600</v>
      </c>
      <c r="E1505" s="7">
        <v>0</v>
      </c>
      <c r="F1505" t="s">
        <v>8220</v>
      </c>
      <c r="G1505" t="s">
        <v>8223</v>
      </c>
      <c r="H1505" t="s">
        <v>8245</v>
      </c>
      <c r="I1505" s="11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8269</v>
      </c>
      <c r="O1505" s="11">
        <v>0</v>
      </c>
      <c r="P1505">
        <v>0</v>
      </c>
      <c r="Q1505" s="14" t="s">
        <v>8315</v>
      </c>
      <c r="R1505" t="s">
        <v>8316</v>
      </c>
      <c r="S1505" s="17">
        <v>42538.742893518516</v>
      </c>
      <c r="T1505" s="17">
        <v>42568.742893518516</v>
      </c>
    </row>
    <row r="1506" spans="1:20" ht="232" x14ac:dyDescent="0.35">
      <c r="A1506">
        <v>4088</v>
      </c>
      <c r="B1506" s="9" t="s">
        <v>4084</v>
      </c>
      <c r="C1506" s="3" t="s">
        <v>8191</v>
      </c>
      <c r="D1506" s="5">
        <v>2000</v>
      </c>
      <c r="E1506" s="7">
        <v>0</v>
      </c>
      <c r="F1506" t="s">
        <v>8220</v>
      </c>
      <c r="G1506" t="s">
        <v>8224</v>
      </c>
      <c r="H1506" t="s">
        <v>8246</v>
      </c>
      <c r="I1506" s="11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8269</v>
      </c>
      <c r="O1506" s="11">
        <v>0</v>
      </c>
      <c r="P1506">
        <v>0</v>
      </c>
      <c r="Q1506" s="14" t="s">
        <v>8315</v>
      </c>
      <c r="R1506" t="s">
        <v>8316</v>
      </c>
      <c r="S1506" s="17">
        <v>41990.612546296295</v>
      </c>
      <c r="T1506" s="17">
        <v>42020.434722222228</v>
      </c>
    </row>
    <row r="1507" spans="1:20" ht="275.5" x14ac:dyDescent="0.35">
      <c r="A1507">
        <v>4089</v>
      </c>
      <c r="B1507" s="9" t="s">
        <v>4085</v>
      </c>
      <c r="C1507" s="3" t="s">
        <v>8192</v>
      </c>
      <c r="D1507" s="5">
        <v>5000</v>
      </c>
      <c r="E1507" s="7">
        <v>0</v>
      </c>
      <c r="F1507" t="s">
        <v>8220</v>
      </c>
      <c r="G1507" t="s">
        <v>8223</v>
      </c>
      <c r="H1507" t="s">
        <v>8245</v>
      </c>
      <c r="I1507" s="11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8269</v>
      </c>
      <c r="O1507" s="11">
        <v>0</v>
      </c>
      <c r="P1507">
        <v>0</v>
      </c>
      <c r="Q1507" s="14" t="s">
        <v>8315</v>
      </c>
      <c r="R1507" t="s">
        <v>8316</v>
      </c>
      <c r="S1507" s="17">
        <v>42122.732499999998</v>
      </c>
      <c r="T1507" s="17">
        <v>42155.732638888891</v>
      </c>
    </row>
    <row r="1508" spans="1:20" ht="217.5" x14ac:dyDescent="0.35">
      <c r="A1508">
        <v>4090</v>
      </c>
      <c r="B1508" s="9" t="s">
        <v>4086</v>
      </c>
      <c r="C1508" s="3" t="s">
        <v>8193</v>
      </c>
      <c r="D1508" s="5">
        <v>1000</v>
      </c>
      <c r="E1508" s="7">
        <v>0</v>
      </c>
      <c r="F1508" t="s">
        <v>8220</v>
      </c>
      <c r="G1508" t="s">
        <v>8223</v>
      </c>
      <c r="H1508" t="s">
        <v>8245</v>
      </c>
      <c r="I1508" s="11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8269</v>
      </c>
      <c r="O1508" s="11">
        <v>0</v>
      </c>
      <c r="P1508">
        <v>0</v>
      </c>
      <c r="Q1508" s="14" t="s">
        <v>8315</v>
      </c>
      <c r="R1508" t="s">
        <v>8316</v>
      </c>
      <c r="S1508" s="17">
        <v>42209.67288194444</v>
      </c>
      <c r="T1508" s="17">
        <v>42223.625</v>
      </c>
    </row>
    <row r="1509" spans="1:20" ht="275.5" x14ac:dyDescent="0.35">
      <c r="A1509">
        <v>4091</v>
      </c>
      <c r="B1509" s="9" t="s">
        <v>4087</v>
      </c>
      <c r="C1509" s="3" t="s">
        <v>8194</v>
      </c>
      <c r="D1509" s="5">
        <v>1600</v>
      </c>
      <c r="E1509" s="7">
        <v>0</v>
      </c>
      <c r="F1509" t="s">
        <v>8220</v>
      </c>
      <c r="G1509" t="s">
        <v>8223</v>
      </c>
      <c r="H1509" t="s">
        <v>8245</v>
      </c>
      <c r="I1509" s="11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8269</v>
      </c>
      <c r="O1509" s="11">
        <v>0</v>
      </c>
      <c r="P1509">
        <v>0</v>
      </c>
      <c r="Q1509" s="14" t="s">
        <v>8315</v>
      </c>
      <c r="R1509" t="s">
        <v>8316</v>
      </c>
      <c r="S1509" s="17">
        <v>41990.506377314814</v>
      </c>
      <c r="T1509" s="17">
        <v>42020.506377314814</v>
      </c>
    </row>
    <row r="1510" spans="1:20" ht="246.5" x14ac:dyDescent="0.35">
      <c r="A1510">
        <v>4092</v>
      </c>
      <c r="B1510" s="9" t="s">
        <v>4088</v>
      </c>
      <c r="C1510" s="3" t="s">
        <v>8195</v>
      </c>
      <c r="D1510" s="5">
        <v>110000</v>
      </c>
      <c r="E1510" s="7">
        <v>0</v>
      </c>
      <c r="F1510" t="s">
        <v>8220</v>
      </c>
      <c r="G1510" t="s">
        <v>8223</v>
      </c>
      <c r="H1510" t="s">
        <v>8245</v>
      </c>
      <c r="I1510" s="11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8269</v>
      </c>
      <c r="O1510" s="11">
        <v>0</v>
      </c>
      <c r="P1510">
        <v>0</v>
      </c>
      <c r="Q1510" s="14" t="s">
        <v>8315</v>
      </c>
      <c r="R1510" t="s">
        <v>8316</v>
      </c>
      <c r="S1510" s="17">
        <v>42039.194988425923</v>
      </c>
      <c r="T1510" s="17">
        <v>42099.153321759266</v>
      </c>
    </row>
    <row r="1511" spans="1:20" ht="275.5" x14ac:dyDescent="0.35">
      <c r="A1511">
        <v>4093</v>
      </c>
      <c r="B1511" s="9" t="s">
        <v>4089</v>
      </c>
      <c r="C1511" s="3" t="s">
        <v>8196</v>
      </c>
      <c r="D1511" s="5">
        <v>2500</v>
      </c>
      <c r="E1511" s="7">
        <v>0</v>
      </c>
      <c r="F1511" t="s">
        <v>8220</v>
      </c>
      <c r="G1511" t="s">
        <v>8224</v>
      </c>
      <c r="H1511" t="s">
        <v>8246</v>
      </c>
      <c r="I1511" s="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8269</v>
      </c>
      <c r="O1511" s="11">
        <v>0</v>
      </c>
      <c r="P1511">
        <v>0</v>
      </c>
      <c r="Q1511" s="14" t="s">
        <v>8315</v>
      </c>
      <c r="R1511" t="s">
        <v>8316</v>
      </c>
      <c r="S1511" s="17">
        <v>42178.815891203703</v>
      </c>
      <c r="T1511" s="17">
        <v>42238.815891203703</v>
      </c>
    </row>
    <row r="1512" spans="1:20" ht="246.5" x14ac:dyDescent="0.35">
      <c r="A1512">
        <v>4094</v>
      </c>
      <c r="B1512" s="9" t="s">
        <v>4090</v>
      </c>
      <c r="C1512" s="3" t="s">
        <v>8197</v>
      </c>
      <c r="D1512" s="5">
        <v>2000</v>
      </c>
      <c r="E1512" s="7">
        <v>0</v>
      </c>
      <c r="F1512" t="s">
        <v>8220</v>
      </c>
      <c r="G1512" t="s">
        <v>8223</v>
      </c>
      <c r="H1512" t="s">
        <v>8245</v>
      </c>
      <c r="I1512" s="11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8269</v>
      </c>
      <c r="O1512" s="11">
        <v>0</v>
      </c>
      <c r="P1512">
        <v>0</v>
      </c>
      <c r="Q1512" s="14" t="s">
        <v>8315</v>
      </c>
      <c r="R1512" t="s">
        <v>8316</v>
      </c>
      <c r="S1512" s="17">
        <v>41890.086805555555</v>
      </c>
      <c r="T1512" s="17">
        <v>41934.207638888889</v>
      </c>
    </row>
    <row r="1513" spans="1:20" ht="203" x14ac:dyDescent="0.35">
      <c r="A1513">
        <v>4095</v>
      </c>
      <c r="B1513" s="9" t="s">
        <v>4091</v>
      </c>
      <c r="C1513" s="3" t="s">
        <v>8198</v>
      </c>
      <c r="D1513" s="5">
        <v>30000</v>
      </c>
      <c r="E1513" s="7">
        <v>0</v>
      </c>
      <c r="F1513" t="s">
        <v>8220</v>
      </c>
      <c r="G1513" t="s">
        <v>8237</v>
      </c>
      <c r="H1513" t="s">
        <v>8255</v>
      </c>
      <c r="I1513" s="11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8269</v>
      </c>
      <c r="O1513" s="11">
        <v>0</v>
      </c>
      <c r="P1513">
        <v>0</v>
      </c>
      <c r="Q1513" s="14" t="s">
        <v>8315</v>
      </c>
      <c r="R1513" t="s">
        <v>8316</v>
      </c>
      <c r="S1513" s="17">
        <v>42693.031828703708</v>
      </c>
      <c r="T1513" s="17">
        <v>42723.031828703708</v>
      </c>
    </row>
    <row r="1514" spans="1:20" ht="246.5" x14ac:dyDescent="0.35">
      <c r="A1514">
        <v>4096</v>
      </c>
      <c r="B1514" s="9" t="s">
        <v>4092</v>
      </c>
      <c r="C1514" s="3" t="s">
        <v>8199</v>
      </c>
      <c r="D1514" s="5">
        <v>3500</v>
      </c>
      <c r="E1514" s="7">
        <v>0</v>
      </c>
      <c r="F1514" t="s">
        <v>8220</v>
      </c>
      <c r="G1514" t="s">
        <v>8224</v>
      </c>
      <c r="H1514" t="s">
        <v>8246</v>
      </c>
      <c r="I1514" s="11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 s="11">
        <v>0</v>
      </c>
      <c r="P1514">
        <v>0</v>
      </c>
      <c r="Q1514" s="14" t="s">
        <v>8315</v>
      </c>
      <c r="R1514" t="s">
        <v>8316</v>
      </c>
      <c r="S1514" s="17">
        <v>42750.530312499999</v>
      </c>
      <c r="T1514" s="17">
        <v>42794.368749999994</v>
      </c>
    </row>
    <row r="1515" spans="1:20" ht="246.5" x14ac:dyDescent="0.35">
      <c r="A1515">
        <v>4097</v>
      </c>
      <c r="B1515" s="9" t="s">
        <v>4093</v>
      </c>
      <c r="C1515" s="3" t="s">
        <v>8200</v>
      </c>
      <c r="D1515" s="5">
        <v>10000</v>
      </c>
      <c r="E1515" s="7">
        <v>0</v>
      </c>
      <c r="F1515" t="s">
        <v>8220</v>
      </c>
      <c r="G1515" t="s">
        <v>8224</v>
      </c>
      <c r="H1515" t="s">
        <v>8246</v>
      </c>
      <c r="I1515" s="11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8269</v>
      </c>
      <c r="O1515" s="11">
        <v>0</v>
      </c>
      <c r="P1515">
        <v>0</v>
      </c>
      <c r="Q1515" s="14" t="s">
        <v>8315</v>
      </c>
      <c r="R1515" t="s">
        <v>8316</v>
      </c>
      <c r="S1515" s="17">
        <v>42344.824502314819</v>
      </c>
      <c r="T1515" s="17">
        <v>42400.996527777781</v>
      </c>
    </row>
    <row r="1516" spans="1:20" ht="203" x14ac:dyDescent="0.35">
      <c r="A1516">
        <v>4098</v>
      </c>
      <c r="B1516" s="9" t="s">
        <v>4094</v>
      </c>
      <c r="C1516" s="3" t="s">
        <v>8201</v>
      </c>
      <c r="D1516" s="5">
        <v>75000</v>
      </c>
      <c r="E1516" s="7">
        <v>0</v>
      </c>
      <c r="F1516" t="s">
        <v>8220</v>
      </c>
      <c r="G1516" t="s">
        <v>8223</v>
      </c>
      <c r="H1516" t="s">
        <v>8245</v>
      </c>
      <c r="I1516" s="11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8269</v>
      </c>
      <c r="O1516" s="11">
        <v>0</v>
      </c>
      <c r="P1516">
        <v>0</v>
      </c>
      <c r="Q1516" s="14" t="s">
        <v>8315</v>
      </c>
      <c r="R1516" t="s">
        <v>8316</v>
      </c>
      <c r="S1516" s="17">
        <v>42495.722187499996</v>
      </c>
      <c r="T1516" s="17">
        <v>42525.722187499996</v>
      </c>
    </row>
    <row r="1517" spans="1:20" ht="275.5" x14ac:dyDescent="0.35">
      <c r="A1517">
        <v>4099</v>
      </c>
      <c r="B1517" s="9" t="s">
        <v>4095</v>
      </c>
      <c r="C1517" s="3" t="s">
        <v>8202</v>
      </c>
      <c r="D1517" s="5">
        <v>4500</v>
      </c>
      <c r="E1517" s="7">
        <v>0</v>
      </c>
      <c r="F1517" t="s">
        <v>8220</v>
      </c>
      <c r="G1517" t="s">
        <v>8223</v>
      </c>
      <c r="H1517" t="s">
        <v>8245</v>
      </c>
      <c r="I1517" s="11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8269</v>
      </c>
      <c r="O1517" s="11">
        <v>0</v>
      </c>
      <c r="P1517">
        <v>0</v>
      </c>
      <c r="Q1517" s="14" t="s">
        <v>8315</v>
      </c>
      <c r="R1517" t="s">
        <v>8316</v>
      </c>
      <c r="S1517" s="17">
        <v>42570.850381944445</v>
      </c>
      <c r="T1517" s="17">
        <v>42615.850381944445</v>
      </c>
    </row>
    <row r="1518" spans="1:20" ht="174" x14ac:dyDescent="0.35">
      <c r="A1518">
        <v>4100</v>
      </c>
      <c r="B1518" s="9" t="s">
        <v>4096</v>
      </c>
      <c r="C1518" s="3" t="s">
        <v>8203</v>
      </c>
      <c r="D1518" s="5">
        <v>270</v>
      </c>
      <c r="E1518" s="7">
        <v>0</v>
      </c>
      <c r="F1518" t="s">
        <v>8220</v>
      </c>
      <c r="G1518" t="s">
        <v>8223</v>
      </c>
      <c r="H1518" t="s">
        <v>8245</v>
      </c>
      <c r="I1518" s="11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8269</v>
      </c>
      <c r="O1518" s="11">
        <v>0</v>
      </c>
      <c r="P1518">
        <v>0</v>
      </c>
      <c r="Q1518" s="14" t="s">
        <v>8315</v>
      </c>
      <c r="R1518" t="s">
        <v>8316</v>
      </c>
      <c r="S1518" s="17">
        <v>41927.124884259261</v>
      </c>
      <c r="T1518" s="17">
        <v>41937.124884259261</v>
      </c>
    </row>
    <row r="1519" spans="1:20" ht="261" x14ac:dyDescent="0.35">
      <c r="A1519">
        <v>4101</v>
      </c>
      <c r="B1519" s="9" t="s">
        <v>4097</v>
      </c>
      <c r="C1519" s="3" t="s">
        <v>8204</v>
      </c>
      <c r="D1519" s="5">
        <v>600</v>
      </c>
      <c r="E1519" s="7">
        <v>0</v>
      </c>
      <c r="F1519" t="s">
        <v>8220</v>
      </c>
      <c r="G1519" t="s">
        <v>8223</v>
      </c>
      <c r="H1519" t="s">
        <v>8245</v>
      </c>
      <c r="I1519" s="11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8269</v>
      </c>
      <c r="O1519" s="11">
        <v>0</v>
      </c>
      <c r="P1519">
        <v>0</v>
      </c>
      <c r="Q1519" s="14" t="s">
        <v>8315</v>
      </c>
      <c r="R1519" t="s">
        <v>8316</v>
      </c>
      <c r="S1519" s="17">
        <v>42730.903726851851</v>
      </c>
      <c r="T1519" s="17">
        <v>42760.903726851851</v>
      </c>
    </row>
    <row r="1520" spans="1:20" ht="232" x14ac:dyDescent="0.35">
      <c r="A1520">
        <v>4102</v>
      </c>
      <c r="B1520" s="9" t="s">
        <v>4098</v>
      </c>
      <c r="C1520" s="3" t="s">
        <v>8205</v>
      </c>
      <c r="D1520" s="5">
        <v>500</v>
      </c>
      <c r="E1520" s="7">
        <v>0</v>
      </c>
      <c r="F1520" t="s">
        <v>8220</v>
      </c>
      <c r="G1520" t="s">
        <v>8223</v>
      </c>
      <c r="H1520" t="s">
        <v>8245</v>
      </c>
      <c r="I1520" s="11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8269</v>
      </c>
      <c r="O1520" s="11">
        <v>0</v>
      </c>
      <c r="P1520">
        <v>0</v>
      </c>
      <c r="Q1520" s="14" t="s">
        <v>8315</v>
      </c>
      <c r="R1520" t="s">
        <v>8316</v>
      </c>
      <c r="S1520" s="17">
        <v>42475.848067129627</v>
      </c>
      <c r="T1520" s="17">
        <v>42505.848067129627</v>
      </c>
    </row>
    <row r="1521" spans="1:20" ht="261" x14ac:dyDescent="0.35">
      <c r="A1521">
        <v>4103</v>
      </c>
      <c r="B1521" s="9" t="s">
        <v>4099</v>
      </c>
      <c r="C1521" s="3" t="s">
        <v>8206</v>
      </c>
      <c r="D1521" s="5">
        <v>1000</v>
      </c>
      <c r="E1521" s="7">
        <v>0</v>
      </c>
      <c r="F1521" t="s">
        <v>8220</v>
      </c>
      <c r="G1521" t="s">
        <v>8223</v>
      </c>
      <c r="H1521" t="s">
        <v>8245</v>
      </c>
      <c r="I1521" s="1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8269</v>
      </c>
      <c r="O1521" s="11">
        <v>0</v>
      </c>
      <c r="P1521">
        <v>0</v>
      </c>
      <c r="Q1521" s="14" t="s">
        <v>8315</v>
      </c>
      <c r="R1521" t="s">
        <v>8316</v>
      </c>
      <c r="S1521" s="17">
        <v>42188.83293981482</v>
      </c>
      <c r="T1521" s="17">
        <v>42242.772222222222</v>
      </c>
    </row>
    <row r="1522" spans="1:20" ht="246.5" x14ac:dyDescent="0.35">
      <c r="A1522">
        <v>4104</v>
      </c>
      <c r="B1522" s="9" t="s">
        <v>4100</v>
      </c>
      <c r="C1522" s="3" t="s">
        <v>8207</v>
      </c>
      <c r="D1522" s="5">
        <v>3000</v>
      </c>
      <c r="E1522" s="7">
        <v>0</v>
      </c>
      <c r="F1522" t="s">
        <v>8220</v>
      </c>
      <c r="G1522" t="s">
        <v>8225</v>
      </c>
      <c r="H1522" t="s">
        <v>8247</v>
      </c>
      <c r="I1522" s="11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8269</v>
      </c>
      <c r="O1522" s="11">
        <v>0</v>
      </c>
      <c r="P1522">
        <v>0</v>
      </c>
      <c r="Q1522" s="14" t="s">
        <v>8315</v>
      </c>
      <c r="R1522" t="s">
        <v>8316</v>
      </c>
      <c r="S1522" s="17">
        <v>42640.278171296297</v>
      </c>
      <c r="T1522" s="17">
        <v>42670.278171296297</v>
      </c>
    </row>
    <row r="1523" spans="1:20" ht="261" x14ac:dyDescent="0.35">
      <c r="A1523">
        <v>4105</v>
      </c>
      <c r="B1523" s="9" t="s">
        <v>4101</v>
      </c>
      <c r="C1523" s="3" t="s">
        <v>8208</v>
      </c>
      <c r="D1523" s="5">
        <v>33000</v>
      </c>
      <c r="E1523" s="7">
        <v>0</v>
      </c>
      <c r="F1523" t="s">
        <v>8220</v>
      </c>
      <c r="G1523" t="s">
        <v>8237</v>
      </c>
      <c r="H1523" t="s">
        <v>8255</v>
      </c>
      <c r="I1523" s="11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8269</v>
      </c>
      <c r="O1523" s="11">
        <v>0</v>
      </c>
      <c r="P1523">
        <v>0</v>
      </c>
      <c r="Q1523" s="14" t="s">
        <v>8315</v>
      </c>
      <c r="R1523" t="s">
        <v>8316</v>
      </c>
      <c r="S1523" s="17">
        <v>42697.010520833333</v>
      </c>
      <c r="T1523" s="17">
        <v>42730.010520833333</v>
      </c>
    </row>
    <row r="1524" spans="1:20" ht="246.5" x14ac:dyDescent="0.35">
      <c r="A1524">
        <v>4106</v>
      </c>
      <c r="B1524" s="9" t="s">
        <v>4102</v>
      </c>
      <c r="C1524" s="3" t="s">
        <v>8209</v>
      </c>
      <c r="D1524" s="5">
        <v>5000</v>
      </c>
      <c r="E1524" s="7">
        <v>0</v>
      </c>
      <c r="F1524" t="s">
        <v>8220</v>
      </c>
      <c r="G1524" t="s">
        <v>8223</v>
      </c>
      <c r="H1524" t="s">
        <v>8245</v>
      </c>
      <c r="I1524" s="11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8269</v>
      </c>
      <c r="O1524" s="11">
        <v>0</v>
      </c>
      <c r="P1524">
        <v>0</v>
      </c>
      <c r="Q1524" s="14" t="s">
        <v>8315</v>
      </c>
      <c r="R1524" t="s">
        <v>8316</v>
      </c>
      <c r="S1524" s="17">
        <v>42053.049375000002</v>
      </c>
      <c r="T1524" s="17">
        <v>42096.041666666672</v>
      </c>
    </row>
    <row r="1525" spans="1:20" ht="261" x14ac:dyDescent="0.35">
      <c r="A1525">
        <v>4107</v>
      </c>
      <c r="B1525" s="9" t="s">
        <v>4103</v>
      </c>
      <c r="C1525" s="3" t="s">
        <v>8210</v>
      </c>
      <c r="D1525" s="5">
        <v>2000</v>
      </c>
      <c r="E1525" s="7">
        <v>0</v>
      </c>
      <c r="F1525" t="s">
        <v>8220</v>
      </c>
      <c r="G1525" t="s">
        <v>8223</v>
      </c>
      <c r="H1525" t="s">
        <v>8245</v>
      </c>
      <c r="I1525" s="11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8269</v>
      </c>
      <c r="O1525" s="11">
        <v>0</v>
      </c>
      <c r="P1525">
        <v>0</v>
      </c>
      <c r="Q1525" s="14" t="s">
        <v>8315</v>
      </c>
      <c r="R1525" t="s">
        <v>8316</v>
      </c>
      <c r="S1525" s="17">
        <v>41883.916678240741</v>
      </c>
      <c r="T1525" s="17">
        <v>41906.916678240741</v>
      </c>
    </row>
    <row r="1526" spans="1:20" ht="232" x14ac:dyDescent="0.35">
      <c r="A1526">
        <v>4108</v>
      </c>
      <c r="B1526" s="9" t="s">
        <v>4104</v>
      </c>
      <c r="C1526" s="3" t="s">
        <v>8211</v>
      </c>
      <c r="D1526" s="5">
        <v>3000</v>
      </c>
      <c r="E1526" s="7">
        <v>0</v>
      </c>
      <c r="F1526" t="s">
        <v>8220</v>
      </c>
      <c r="G1526" t="s">
        <v>8223</v>
      </c>
      <c r="H1526" t="s">
        <v>8245</v>
      </c>
      <c r="I1526" s="11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8269</v>
      </c>
      <c r="O1526" s="11">
        <v>0</v>
      </c>
      <c r="P1526">
        <v>0</v>
      </c>
      <c r="Q1526" s="14" t="s">
        <v>8315</v>
      </c>
      <c r="R1526" t="s">
        <v>8316</v>
      </c>
      <c r="S1526" s="17">
        <v>42767.031678240746</v>
      </c>
      <c r="T1526" s="17">
        <v>42797.208333333328</v>
      </c>
    </row>
    <row r="1527" spans="1:20" ht="246.5" x14ac:dyDescent="0.35">
      <c r="A1527">
        <v>4109</v>
      </c>
      <c r="B1527" s="9" t="s">
        <v>4105</v>
      </c>
      <c r="C1527" s="3" t="s">
        <v>8212</v>
      </c>
      <c r="D1527" s="5">
        <v>500</v>
      </c>
      <c r="E1527" s="7">
        <v>0</v>
      </c>
      <c r="F1527" t="s">
        <v>8220</v>
      </c>
      <c r="G1527" t="s">
        <v>8224</v>
      </c>
      <c r="H1527" t="s">
        <v>8246</v>
      </c>
      <c r="I1527" s="11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8269</v>
      </c>
      <c r="O1527" s="11">
        <v>0</v>
      </c>
      <c r="P1527">
        <v>0</v>
      </c>
      <c r="Q1527" s="14" t="s">
        <v>8315</v>
      </c>
      <c r="R1527" t="s">
        <v>8316</v>
      </c>
      <c r="S1527" s="17">
        <v>42307.539398148147</v>
      </c>
      <c r="T1527" s="17">
        <v>42337.581064814818</v>
      </c>
    </row>
    <row r="1528" spans="1:20" ht="246.5" x14ac:dyDescent="0.35">
      <c r="A1528">
        <v>4110</v>
      </c>
      <c r="B1528" s="9" t="s">
        <v>4106</v>
      </c>
      <c r="C1528" s="3" t="s">
        <v>8213</v>
      </c>
      <c r="D1528" s="5">
        <v>300</v>
      </c>
      <c r="E1528" s="7">
        <v>0</v>
      </c>
      <c r="F1528" t="s">
        <v>8220</v>
      </c>
      <c r="G1528" t="s">
        <v>8224</v>
      </c>
      <c r="H1528" t="s">
        <v>8246</v>
      </c>
      <c r="I1528" s="11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8269</v>
      </c>
      <c r="O1528" s="11">
        <v>0</v>
      </c>
      <c r="P1528">
        <v>0</v>
      </c>
      <c r="Q1528" s="14" t="s">
        <v>8315</v>
      </c>
      <c r="R1528" t="s">
        <v>8316</v>
      </c>
      <c r="S1528" s="17">
        <v>42512.626747685179</v>
      </c>
      <c r="T1528" s="17">
        <v>42572.626747685179</v>
      </c>
    </row>
    <row r="1529" spans="1:20" ht="217.5" x14ac:dyDescent="0.35">
      <c r="A1529">
        <v>4111</v>
      </c>
      <c r="B1529" s="9" t="s">
        <v>4107</v>
      </c>
      <c r="C1529" s="3" t="s">
        <v>8214</v>
      </c>
      <c r="D1529" s="5">
        <v>3000</v>
      </c>
      <c r="E1529" s="7">
        <v>0</v>
      </c>
      <c r="F1529" t="s">
        <v>8220</v>
      </c>
      <c r="G1529" t="s">
        <v>8223</v>
      </c>
      <c r="H1529" t="s">
        <v>8245</v>
      </c>
      <c r="I1529" s="11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 s="11">
        <v>0</v>
      </c>
      <c r="P1529">
        <v>0</v>
      </c>
      <c r="Q1529" s="14" t="s">
        <v>8315</v>
      </c>
      <c r="R1529" t="s">
        <v>8316</v>
      </c>
      <c r="S1529" s="17">
        <v>42029.135879629626</v>
      </c>
      <c r="T1529" s="17">
        <v>42059.135879629626</v>
      </c>
    </row>
    <row r="1530" spans="1:20" ht="232" x14ac:dyDescent="0.35">
      <c r="A1530">
        <v>4112</v>
      </c>
      <c r="B1530" s="9" t="s">
        <v>4108</v>
      </c>
      <c r="C1530" s="3" t="s">
        <v>6961</v>
      </c>
      <c r="D1530" s="5">
        <v>2500</v>
      </c>
      <c r="E1530" s="7">
        <v>0</v>
      </c>
      <c r="F1530" t="s">
        <v>8220</v>
      </c>
      <c r="G1530" t="s">
        <v>8240</v>
      </c>
      <c r="H1530" t="s">
        <v>8248</v>
      </c>
      <c r="I1530" s="11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 s="11">
        <v>0</v>
      </c>
      <c r="P1530">
        <v>0</v>
      </c>
      <c r="Q1530" s="14" t="s">
        <v>8315</v>
      </c>
      <c r="R1530" t="s">
        <v>8316</v>
      </c>
      <c r="S1530" s="17">
        <v>42400.946597222224</v>
      </c>
      <c r="T1530" s="17">
        <v>42428</v>
      </c>
    </row>
    <row r="1531" spans="1:20" ht="261" x14ac:dyDescent="0.35">
      <c r="A1531">
        <v>4113</v>
      </c>
      <c r="B1531" s="9" t="s">
        <v>4109</v>
      </c>
      <c r="C1531" s="3" t="s">
        <v>8215</v>
      </c>
      <c r="D1531" s="5">
        <v>1500</v>
      </c>
      <c r="E1531" s="7">
        <v>0</v>
      </c>
      <c r="F1531" t="s">
        <v>8220</v>
      </c>
      <c r="G1531" t="s">
        <v>8223</v>
      </c>
      <c r="H1531" t="s">
        <v>8245</v>
      </c>
      <c r="I1531" s="1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8269</v>
      </c>
      <c r="O1531" s="11">
        <v>0</v>
      </c>
      <c r="P1531">
        <v>0</v>
      </c>
      <c r="Q1531" s="14" t="s">
        <v>8315</v>
      </c>
      <c r="R1531" t="s">
        <v>8316</v>
      </c>
      <c r="S1531" s="17">
        <v>42358.573182870372</v>
      </c>
      <c r="T1531" s="17">
        <v>42377.273611111115</v>
      </c>
    </row>
  </sheetData>
  <conditionalFormatting sqref="F1:F153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1531 O1: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tabSelected="1" workbookViewId="0">
      <selection activeCell="C15" sqref="C15"/>
    </sheetView>
  </sheetViews>
  <sheetFormatPr defaultRowHeight="14.5" x14ac:dyDescent="0.35"/>
  <cols>
    <col min="1" max="1" width="17.6328125" customWidth="1"/>
    <col min="2" max="2" width="11.453125" customWidth="1"/>
    <col min="3" max="3" width="10.6328125" customWidth="1"/>
  </cols>
  <sheetData>
    <row r="1" spans="1:3" x14ac:dyDescent="0.35">
      <c r="B1" t="s">
        <v>8393</v>
      </c>
      <c r="C1" t="s">
        <v>8394</v>
      </c>
    </row>
    <row r="2" spans="1:3" x14ac:dyDescent="0.35">
      <c r="A2" t="s">
        <v>8392</v>
      </c>
      <c r="B2" s="5">
        <f>AVERAGE('Successful U.S. Kickstarters'!D:D)</f>
        <v>5048.8786407766993</v>
      </c>
      <c r="C2" s="21">
        <v>10554</v>
      </c>
    </row>
    <row r="3" spans="1:3" x14ac:dyDescent="0.35">
      <c r="A3" t="s">
        <v>8395</v>
      </c>
      <c r="B3" s="5">
        <f>MEDIAN('Successful U.S. Kickstarters'!D:D)</f>
        <v>3000</v>
      </c>
      <c r="C3" s="20">
        <f>MEDIAN('Descriptive Statistics'!D:D)</f>
        <v>8000</v>
      </c>
    </row>
    <row r="4" spans="1:3" x14ac:dyDescent="0.35">
      <c r="C4" s="5"/>
    </row>
    <row r="5" spans="1:3" x14ac:dyDescent="0.35">
      <c r="A5" t="s">
        <v>8396</v>
      </c>
      <c r="B5" s="5">
        <v>5602</v>
      </c>
      <c r="C5" s="23">
        <v>559.87</v>
      </c>
    </row>
    <row r="6" spans="1:3" x14ac:dyDescent="0.35">
      <c r="A6" t="s">
        <v>8397</v>
      </c>
      <c r="B6" s="5">
        <v>3168</v>
      </c>
      <c r="C6" s="22"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and Statistics</vt:lpstr>
      <vt:lpstr>Subcategory Statistics</vt:lpstr>
      <vt:lpstr>Outcome Based on Launch Date</vt:lpstr>
      <vt:lpstr>Edinburgh Research</vt:lpstr>
      <vt:lpstr>Successful U.S. Kickstarters</vt:lpstr>
      <vt:lpstr>Descriptive Statistics</vt:lpstr>
      <vt:lpstr>Sheet7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Fern Tyler</cp:lastModifiedBy>
  <dcterms:created xsi:type="dcterms:W3CDTF">2017-04-20T15:17:24Z</dcterms:created>
  <dcterms:modified xsi:type="dcterms:W3CDTF">2020-09-28T07:56:02Z</dcterms:modified>
</cp:coreProperties>
</file>