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USER\Downloads\Portfolio\Excel\"/>
    </mc:Choice>
  </mc:AlternateContent>
  <xr:revisionPtr revIDLastSave="0" documentId="13_ncr:1_{100C2BD1-98BD-4283-8054-AEA49053B8D3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BISECTION METHOD" sheetId="1" r:id="rId1"/>
    <sheet name="FALSE POSITION" sheetId="2" r:id="rId2"/>
    <sheet name="NEWTON RAPHSON" sheetId="3" r:id="rId3"/>
    <sheet name="SECANT METHO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4" l="1"/>
  <c r="D6" i="4" s="1"/>
  <c r="E6" i="4"/>
  <c r="E7" i="4"/>
  <c r="B7" i="4"/>
  <c r="D7" i="3"/>
  <c r="C7" i="3"/>
  <c r="B8" i="3" s="1"/>
  <c r="B7" i="2"/>
  <c r="D7" i="2" s="1"/>
  <c r="E6" i="2"/>
  <c r="C7" i="2" s="1"/>
  <c r="E7" i="2" s="1"/>
  <c r="C8" i="2" s="1"/>
  <c r="E8" i="2" s="1"/>
  <c r="D6" i="2"/>
  <c r="D8" i="3" l="1"/>
  <c r="E8" i="3"/>
  <c r="C8" i="3"/>
  <c r="B9" i="3" s="1"/>
  <c r="H6" i="4"/>
  <c r="G6" i="4"/>
  <c r="C7" i="4"/>
  <c r="B8" i="2"/>
  <c r="D9" i="3" l="1"/>
  <c r="E9" i="3"/>
  <c r="C9" i="3"/>
  <c r="B10" i="3" s="1"/>
  <c r="F7" i="4"/>
  <c r="D7" i="4" s="1"/>
  <c r="B8" i="4"/>
  <c r="E8" i="4" s="1"/>
  <c r="B9" i="2"/>
  <c r="D8" i="2"/>
  <c r="C9" i="2" s="1"/>
  <c r="E9" i="2" s="1"/>
  <c r="C10" i="3" l="1"/>
  <c r="D10" i="3"/>
  <c r="E10" i="3"/>
  <c r="B11" i="3"/>
  <c r="E11" i="3" s="1"/>
  <c r="H7" i="4"/>
  <c r="G7" i="4"/>
  <c r="C8" i="4"/>
  <c r="D9" i="2"/>
  <c r="C10" i="2" s="1"/>
  <c r="E10" i="2" s="1"/>
  <c r="B10" i="2"/>
  <c r="D11" i="3" l="1"/>
  <c r="C11" i="3"/>
  <c r="B9" i="4"/>
  <c r="E9" i="4" s="1"/>
  <c r="F8" i="4"/>
  <c r="D8" i="4" s="1"/>
  <c r="D10" i="2"/>
  <c r="B11" i="2"/>
  <c r="B12" i="3" l="1"/>
  <c r="H8" i="4"/>
  <c r="G8" i="4"/>
  <c r="C9" i="4"/>
  <c r="C11" i="2"/>
  <c r="E11" i="2" s="1"/>
  <c r="B12" i="2"/>
  <c r="D11" i="2"/>
  <c r="E12" i="3" l="1"/>
  <c r="C12" i="3"/>
  <c r="B13" i="3" s="1"/>
  <c r="D12" i="3"/>
  <c r="F9" i="4"/>
  <c r="D9" i="4" s="1"/>
  <c r="B10" i="4"/>
  <c r="E10" i="4" s="1"/>
  <c r="D12" i="2"/>
  <c r="B13" i="2"/>
  <c r="C13" i="3" l="1"/>
  <c r="E13" i="3"/>
  <c r="D13" i="3"/>
  <c r="C10" i="4"/>
  <c r="H9" i="4"/>
  <c r="G9" i="4"/>
  <c r="C12" i="2"/>
  <c r="E12" i="2" s="1"/>
  <c r="D13" i="2"/>
  <c r="B14" i="2"/>
  <c r="F10" i="4" l="1"/>
  <c r="B11" i="4"/>
  <c r="E11" i="4" s="1"/>
  <c r="D10" i="4"/>
  <c r="B15" i="2"/>
  <c r="D15" i="2" s="1"/>
  <c r="D14" i="2"/>
  <c r="G10" i="4" l="1"/>
  <c r="C11" i="4"/>
  <c r="H10" i="4"/>
  <c r="C13" i="2"/>
  <c r="E13" i="2" s="1"/>
  <c r="F11" i="4" l="1"/>
  <c r="D11" i="4" s="1"/>
  <c r="B12" i="4"/>
  <c r="E12" i="4" s="1"/>
  <c r="H11" i="4" l="1"/>
  <c r="G11" i="4"/>
  <c r="C12" i="4"/>
  <c r="C14" i="2"/>
  <c r="E14" i="2" s="1"/>
  <c r="B13" i="4" l="1"/>
  <c r="E13" i="4" s="1"/>
  <c r="F12" i="4"/>
  <c r="D12" i="4" s="1"/>
  <c r="H12" i="4" l="1"/>
  <c r="G12" i="4"/>
  <c r="C13" i="4"/>
  <c r="C15" i="2"/>
  <c r="E15" i="2" s="1"/>
  <c r="F13" i="4" l="1"/>
  <c r="D13" i="4" s="1"/>
  <c r="B14" i="4"/>
  <c r="E14" i="4" s="1"/>
  <c r="C14" i="4" l="1"/>
  <c r="H13" i="4"/>
  <c r="G13" i="4"/>
  <c r="F14" i="4" l="1"/>
  <c r="D14" i="4" s="1"/>
  <c r="B15" i="4"/>
  <c r="E15" i="4" s="1"/>
  <c r="G14" i="4" l="1"/>
  <c r="C15" i="4"/>
  <c r="H14" i="4"/>
  <c r="F15" i="4" l="1"/>
  <c r="D15" i="4" s="1"/>
  <c r="H15" i="4" l="1"/>
  <c r="G15" i="4"/>
  <c r="F4" i="1"/>
  <c r="C6" i="1" l="1"/>
  <c r="B7" i="1" s="1"/>
  <c r="E7" i="1" s="1"/>
  <c r="B6" i="1"/>
  <c r="D5" i="1"/>
  <c r="D6" i="1"/>
  <c r="G6" i="1" s="1"/>
  <c r="C5" i="1"/>
  <c r="B5" i="1"/>
  <c r="E5" i="1"/>
  <c r="F5" i="1"/>
  <c r="G5" i="1"/>
  <c r="H5" i="1"/>
  <c r="E6" i="1"/>
  <c r="F6" i="1"/>
  <c r="H6" i="1"/>
  <c r="H4" i="1"/>
  <c r="G4" i="1"/>
  <c r="E4" i="1"/>
  <c r="D4" i="1"/>
  <c r="C7" i="1" l="1"/>
  <c r="D7" i="1"/>
  <c r="G7" i="1" l="1"/>
  <c r="B8" i="1"/>
  <c r="E8" i="1" s="1"/>
  <c r="H7" i="1"/>
  <c r="C8" i="1"/>
  <c r="F7" i="1"/>
  <c r="F8" i="1" l="1"/>
  <c r="H8" i="1"/>
  <c r="D8" i="1"/>
  <c r="B9" i="1"/>
  <c r="E9" i="1" s="1"/>
  <c r="G8" i="1" l="1"/>
  <c r="C9" i="1"/>
  <c r="H9" i="1" l="1"/>
  <c r="F9" i="1"/>
  <c r="D9" i="1"/>
  <c r="B10" i="1"/>
  <c r="B11" i="1" l="1"/>
  <c r="E11" i="1" s="1"/>
  <c r="E10" i="1"/>
  <c r="G9" i="1"/>
  <c r="C10" i="1"/>
  <c r="F10" i="1" l="1"/>
  <c r="D10" i="1"/>
  <c r="H10" i="1"/>
  <c r="G10" i="1" l="1"/>
  <c r="C11" i="1"/>
  <c r="B12" i="1" l="1"/>
  <c r="E12" i="1" s="1"/>
  <c r="F11" i="1"/>
  <c r="D11" i="1"/>
  <c r="H11" i="1"/>
  <c r="G11" i="1" l="1"/>
  <c r="C12" i="1"/>
  <c r="D12" i="1" l="1"/>
  <c r="F12" i="1"/>
  <c r="H12" i="1"/>
  <c r="B13" i="1"/>
  <c r="E13" i="1" l="1"/>
  <c r="B14" i="1"/>
  <c r="E14" i="1" s="1"/>
  <c r="G12" i="1"/>
  <c r="C13" i="1"/>
  <c r="F13" i="1" l="1"/>
  <c r="H13" i="1"/>
  <c r="D13" i="1"/>
  <c r="G13" i="1" l="1"/>
  <c r="C14" i="1"/>
  <c r="D14" i="1" l="1"/>
  <c r="G14" i="1" s="1"/>
  <c r="H14" i="1"/>
  <c r="F14" i="1"/>
</calcChain>
</file>

<file path=xl/sharedStrings.xml><?xml version="1.0" encoding="utf-8"?>
<sst xmlns="http://schemas.openxmlformats.org/spreadsheetml/2006/main" count="44" uniqueCount="34">
  <si>
    <t>(0,2)</t>
  </si>
  <si>
    <t>sin(x)+0.5-x^2</t>
  </si>
  <si>
    <t>a</t>
  </si>
  <si>
    <t>b</t>
  </si>
  <si>
    <t>c</t>
  </si>
  <si>
    <t>f(a)</t>
  </si>
  <si>
    <t>f(b)</t>
  </si>
  <si>
    <t>f(c )</t>
  </si>
  <si>
    <t>E</t>
  </si>
  <si>
    <t>f(x)</t>
  </si>
  <si>
    <t>3x+sin(x)-e^x</t>
  </si>
  <si>
    <t>xn</t>
  </si>
  <si>
    <t>f(xl)</t>
  </si>
  <si>
    <t>f(xr)</t>
  </si>
  <si>
    <t>f'(x)</t>
  </si>
  <si>
    <t>x^3-2x^2+x-3</t>
  </si>
  <si>
    <t>3x^2-4X+1</t>
  </si>
  <si>
    <t>-0.6x^2+2.4x+5.5</t>
  </si>
  <si>
    <t>xk-1</t>
  </si>
  <si>
    <t>xk</t>
  </si>
  <si>
    <t>xk+1</t>
  </si>
  <si>
    <t>f(xk-1)</t>
  </si>
  <si>
    <t>f(xk)</t>
  </si>
  <si>
    <t>f(xk+1)</t>
  </si>
  <si>
    <t>e</t>
  </si>
  <si>
    <t xml:space="preserve">f(x) = </t>
  </si>
  <si>
    <t>Interval</t>
  </si>
  <si>
    <t xml:space="preserve">Error &lt; </t>
  </si>
  <si>
    <t>x (LEFT)</t>
  </si>
  <si>
    <t>x (RIGHT)</t>
  </si>
  <si>
    <t>Iteration</t>
  </si>
  <si>
    <t>Iterations</t>
  </si>
  <si>
    <t>x (INITIAL)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</si>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</sst>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8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horizontal="right"/>
    </xf>
    <xf numFmtId="0" fontId="2" fillId="0" borderId="1" xfId="0" applyFont="1" applyBorder="1"/>
    <xf numFmtId="0" fontId="0" fillId="0" borderId="0" xfId="0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5" fontId="3" fillId="0" borderId="8" xfId="0" applyNumberFormat="1" applyFont="1" applyBorder="1"/>
    <xf numFmtId="164" fontId="3" fillId="0" borderId="8" xfId="0" applyNumberFormat="1" applyFont="1" applyBorder="1"/>
    <xf numFmtId="0" fontId="1" fillId="0" borderId="0" xfId="0" applyFont="1" applyAlignment="1">
      <alignment horizontal="center"/>
    </xf>
    <xf numFmtId="0" fontId="0" fillId="0" borderId="5" xfId="0" quotePrefix="1" applyBorder="1"/>
    <xf numFmtId="0" fontId="0" fillId="0" borderId="9" xfId="0" applyBorder="1"/>
    <xf numFmtId="0" fontId="0" fillId="0" borderId="10" xfId="0" applyBorder="1"/>
    <xf numFmtId="168" fontId="0" fillId="0" borderId="0" xfId="0" applyNumberFormat="1"/>
    <xf numFmtId="168" fontId="3" fillId="0" borderId="8" xfId="0" applyNumberFormat="1" applyFont="1" applyBorder="1"/>
  </cellXfs>
  <cellStyles count="1">
    <cellStyle name="Normal" xfId="0" builtinId="0"/>
  </cellStyles>
  <dxfs count="2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8" formatCode="0.000000"/>
    </dxf>
    <dxf>
      <numFmt numFmtId="168" formatCode="0.000000"/>
    </dxf>
    <dxf>
      <numFmt numFmtId="168" formatCode="0.000000"/>
    </dxf>
    <dxf>
      <numFmt numFmtId="168" formatCode="0.000000"/>
    </dxf>
    <dxf>
      <numFmt numFmtId="168" formatCode="0.000000"/>
    </dxf>
    <dxf>
      <numFmt numFmtId="168" formatCode="0.000000"/>
    </dxf>
    <dxf>
      <numFmt numFmtId="168" formatCode="0.00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alignment horizontal="center" vertical="bottom" textRotation="0" wrapText="0" indent="0" justifyLastLine="0" shrinkToFit="0" readingOrder="0"/>
    </dxf>
    <dxf>
      <numFmt numFmtId="164" formatCode="0.00000"/>
    </dxf>
    <dxf>
      <numFmt numFmtId="164" formatCode="0.00000"/>
    </dxf>
    <dxf>
      <alignment horizontal="center" vertical="bottom" textRotation="0" wrapText="0" indent="0" justifyLastLine="0" shrinkToFit="0" readingOrder="0"/>
    </dxf>
    <dxf>
      <numFmt numFmtId="164" formatCode="0.0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30B6B1-C60F-430F-B100-0B060667B4C6}" name="Table1" displayName="Table1" ref="A3:H14" totalsRowShown="0" headerRowDxfId="16">
  <autoFilter ref="A3:H14" xr:uid="{A330B6B1-C60F-430F-B100-0B060667B4C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D42AC844-D701-45DA-8555-38D3B912B56A}" name="Iteration"/>
    <tableColumn id="2" xr3:uid="{DF430EDE-8EF8-48DE-87FF-425AF2BE640C}" name="a" dataDxfId="23"/>
    <tableColumn id="3" xr3:uid="{9DE6B39E-BCFC-4D2A-B631-8780A9DE364A}" name="b" dataDxfId="22">
      <calculatedColumnFormula>D3</calculatedColumnFormula>
    </tableColumn>
    <tableColumn id="4" xr3:uid="{A1EACCCA-8F3F-448A-A18F-E0684FE6C0E9}" name="c" dataDxfId="21">
      <calculatedColumnFormula>(C4+B4)/2</calculatedColumnFormula>
    </tableColumn>
    <tableColumn id="5" xr3:uid="{F4BB7278-39B1-4481-81CA-390BE4748A84}" name="f(a)" dataDxfId="20">
      <calculatedColumnFormula>SIN(B4)+0.5-(B4^2)</calculatedColumnFormula>
    </tableColumn>
    <tableColumn id="6" xr3:uid="{3FD5DD37-01FC-4E9C-9E68-0322282A1D47}" name="f(b)" dataDxfId="19">
      <calculatedColumnFormula>SIN(C4)+0.5-(C4^2)</calculatedColumnFormula>
    </tableColumn>
    <tableColumn id="7" xr3:uid="{3B2F5A58-2694-4593-BAFD-9A34D59B21FC}" name="f(c )" dataDxfId="18">
      <calculatedColumnFormula>SIN(D4)+0.5-(D4^2)</calculatedColumnFormula>
    </tableColumn>
    <tableColumn id="8" xr3:uid="{84B2C2BA-3CE1-4D97-866C-827A072D1D93}" name="E" dataDxfId="17">
      <calculatedColumnFormula>(C4-B4)/2</calculatedColumnFormula>
    </tableColumn>
  </tableColumns>
  <tableStyleInfo name="TableStyleDark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D2FB58A-79B2-49DA-A36C-B6A82562B7BA}" name="Table2" displayName="Table2" ref="A5:E15" totalsRowShown="0" headerRowDxfId="13">
  <autoFilter ref="A5:E15" xr:uid="{5D2FB58A-79B2-49DA-A36C-B6A82562B7BA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E2182D37-731D-48EA-8BF7-411C7045AAF8}" name="Iteration"/>
    <tableColumn id="2" xr3:uid="{877688B5-35A7-43EE-9214-C3D75C027F5A}" name="x (LEFT)">
      <calculatedColumnFormula>B5</calculatedColumnFormula>
    </tableColumn>
    <tableColumn id="3" xr3:uid="{4CEAFB87-246B-4C2E-A072-27F27CFC6AF9}" name="x (RIGHT)" dataDxfId="15">
      <calculatedColumnFormula>((B5*E5)-(C5*D5))/(E5-D5)</calculatedColumnFormula>
    </tableColumn>
    <tableColumn id="4" xr3:uid="{1FB95360-B27A-4DCD-B8F0-E90FD5A79095}" name="f(xl)">
      <calculatedColumnFormula>(3*B6)+SIN(B6)-(EXP(B6))</calculatedColumnFormula>
    </tableColumn>
    <tableColumn id="5" xr3:uid="{1FB0081B-C427-40F9-B137-3C70F29FEC9F}" name="f(xr)" dataDxfId="14">
      <calculatedColumnFormula>(3*C6)+SIN(C6)-(EXP(C6))</calculatedColumnFormula>
    </tableColumn>
  </tableColumns>
  <tableStyleInfo name="TableStyleDark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F07772-1E2C-470D-998A-2EA1E8646F02}" name="Table3" displayName="Table3" ref="A6:E13" totalsRowShown="0" headerRowDxfId="8">
  <autoFilter ref="A6:E13" xr:uid="{EAF07772-1E2C-470D-998A-2EA1E8646F02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7ACCD4C6-3465-4B5C-B9F2-EDBE6E3DA10B}" name="Iterations"/>
    <tableColumn id="2" xr3:uid="{00482997-4878-4B50-90C0-B52C598369ED}" name="xn" dataDxfId="12">
      <calculatedColumnFormula>B6-(C6/D6)</calculatedColumnFormula>
    </tableColumn>
    <tableColumn id="3" xr3:uid="{F56A0964-632A-492F-BD3D-AC06D5E08448}" name="f(x)" dataDxfId="11">
      <calculatedColumnFormula>(B7^3)-(2*(B7)^2)+B7-3</calculatedColumnFormula>
    </tableColumn>
    <tableColumn id="4" xr3:uid="{BA947527-51BA-49B7-BE20-9EA024264267}" name="f'(x)" dataDxfId="10">
      <calculatedColumnFormula>(3*(B7)^2)-(4*(B7))+1</calculatedColumnFormula>
    </tableColumn>
    <tableColumn id="5" xr3:uid="{2646847B-0C6C-4ABB-840E-7C401ACEED0B}" name="Error" dataDxfId="9">
      <calculatedColumnFormula>B7-B6</calculatedColumnFormula>
    </tableColumn>
  </tableColumns>
  <tableStyleInfo name="TableStyleDark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93C6B10-8AA3-4892-A2E6-0F30847192F3}" name="Table4" displayName="Table4" ref="A5:H15" totalsRowShown="0" headerRowDxfId="0">
  <autoFilter ref="A5:H15" xr:uid="{993C6B10-8AA3-4892-A2E6-0F30847192F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1BFC7DCD-8C71-430E-A92A-71824EAFED43}" name="Iteration"/>
    <tableColumn id="2" xr3:uid="{9F80C836-2CF8-42A2-AF39-80FE0DD90F44}" name="xk-1" dataDxfId="7">
      <calculatedColumnFormula>C5</calculatedColumnFormula>
    </tableColumn>
    <tableColumn id="3" xr3:uid="{9E3AB288-04EA-4558-8603-44879253FDC2}" name="xk" dataDxfId="6">
      <calculatedColumnFormula>D5</calculatedColumnFormula>
    </tableColumn>
    <tableColumn id="4" xr3:uid="{A6851E0D-9432-4E9A-B987-CC9B793A719B}" name="xk+1" dataDxfId="5">
      <calculatedColumnFormula>C6-((C6-B6)/(F6-E6))*(F6)</calculatedColumnFormula>
    </tableColumn>
    <tableColumn id="5" xr3:uid="{6A3D369D-26A4-43FC-82E2-D7F2199AF3A7}" name="f(xk-1)" dataDxfId="4">
      <calculatedColumnFormula>(-0.6*(B6^2))+2.4*B6+5.5</calculatedColumnFormula>
    </tableColumn>
    <tableColumn id="6" xr3:uid="{4E31611D-A36E-4E86-A47B-5D1DC818C4D3}" name="f(xk)" dataDxfId="3">
      <calculatedColumnFormula>(-0.6*(C6^2))+2.4*C6+5.5</calculatedColumnFormula>
    </tableColumn>
    <tableColumn id="7" xr3:uid="{9CB37960-48B1-4DE4-B6F5-67459F4E1523}" name="f(xk+1)" dataDxfId="2">
      <calculatedColumnFormula>(-0.6*(D6^2))+2.4*D6+5.5</calculatedColumnFormula>
    </tableColumn>
    <tableColumn id="8" xr3:uid="{9E8D6A44-FFEA-45C8-A09B-89EEA2DD8AD0}" name="e" dataDxfId="1">
      <calculatedColumnFormula>D6-C6</calculatedColumnFormula>
    </tableColumn>
  </tableColumns>
  <tableStyleInfo name="TableStyleDark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zoomScale="160" zoomScaleNormal="160" workbookViewId="0">
      <selection activeCell="J12" sqref="J12"/>
    </sheetView>
  </sheetViews>
  <sheetFormatPr defaultRowHeight="14.4" x14ac:dyDescent="0.3"/>
  <cols>
    <col min="1" max="1" width="9.21875" customWidth="1"/>
    <col min="2" max="3" width="6.5546875" bestFit="1" customWidth="1"/>
    <col min="4" max="4" width="8.33203125" bestFit="1" customWidth="1"/>
    <col min="5" max="5" width="12.33203125" bestFit="1" customWidth="1"/>
    <col min="6" max="7" width="7.21875" bestFit="1" customWidth="1"/>
    <col min="8" max="8" width="8.21875" bestFit="1" customWidth="1"/>
  </cols>
  <sheetData>
    <row r="1" spans="1:8" x14ac:dyDescent="0.3">
      <c r="A1" s="3" t="s">
        <v>26</v>
      </c>
      <c r="B1" s="4" t="s">
        <v>0</v>
      </c>
      <c r="D1" s="5" t="s">
        <v>25</v>
      </c>
      <c r="E1" s="4" t="s">
        <v>1</v>
      </c>
      <c r="G1" s="3" t="s">
        <v>27</v>
      </c>
      <c r="H1" s="4">
        <v>1E-3</v>
      </c>
    </row>
    <row r="3" spans="1:8" x14ac:dyDescent="0.3">
      <c r="A3" s="7" t="s">
        <v>30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7" t="s">
        <v>8</v>
      </c>
    </row>
    <row r="4" spans="1:8" x14ac:dyDescent="0.3">
      <c r="A4">
        <v>1</v>
      </c>
      <c r="B4" s="2">
        <v>0</v>
      </c>
      <c r="C4" s="2">
        <v>2</v>
      </c>
      <c r="D4" s="2">
        <f>(C4+B4)/2</f>
        <v>1</v>
      </c>
      <c r="E4" s="2">
        <f>SIN(B4)+0.5-(B4^2)</f>
        <v>0.5</v>
      </c>
      <c r="F4" s="2">
        <f t="shared" ref="F4:F14" si="0">SIN(C4)+0.5-(C4^2)</f>
        <v>-2.5907025731743181</v>
      </c>
      <c r="G4" s="2">
        <f t="shared" ref="G4" si="1">SIN(D4)+0.5-(D4^2)</f>
        <v>0.3414709848078965</v>
      </c>
      <c r="H4" s="1">
        <f>(C4-B4)/2</f>
        <v>1</v>
      </c>
    </row>
    <row r="5" spans="1:8" x14ac:dyDescent="0.3">
      <c r="A5">
        <v>2</v>
      </c>
      <c r="B5" s="2">
        <f>D4</f>
        <v>1</v>
      </c>
      <c r="C5" s="2">
        <f>C4</f>
        <v>2</v>
      </c>
      <c r="D5" s="2">
        <f t="shared" ref="D5:D14" si="2">(C5+B5)/2</f>
        <v>1.5</v>
      </c>
      <c r="E5" s="2">
        <f t="shared" ref="E5:E14" si="3">SIN(B5)+0.5-(B5^2)</f>
        <v>0.3414709848078965</v>
      </c>
      <c r="F5" s="2">
        <f t="shared" si="0"/>
        <v>-2.5907025731743181</v>
      </c>
      <c r="G5" s="2">
        <f t="shared" ref="G5:G14" si="4">SIN(D5)+0.5-(D5^2)</f>
        <v>-0.75250501339594544</v>
      </c>
      <c r="H5" s="1">
        <f t="shared" ref="H5:H14" si="5">(C5-B5)/2</f>
        <v>0.5</v>
      </c>
    </row>
    <row r="6" spans="1:8" x14ac:dyDescent="0.3">
      <c r="A6">
        <v>3</v>
      </c>
      <c r="B6" s="2">
        <f>D5</f>
        <v>1.5</v>
      </c>
      <c r="C6" s="2">
        <f>B5</f>
        <v>1</v>
      </c>
      <c r="D6" s="2">
        <f t="shared" si="2"/>
        <v>1.25</v>
      </c>
      <c r="E6" s="2">
        <f t="shared" si="3"/>
        <v>-0.75250501339594544</v>
      </c>
      <c r="F6" s="2">
        <f t="shared" si="0"/>
        <v>0.3414709848078965</v>
      </c>
      <c r="G6" s="2">
        <f t="shared" si="4"/>
        <v>-0.1135153806444138</v>
      </c>
      <c r="H6" s="1">
        <f t="shared" si="5"/>
        <v>-0.25</v>
      </c>
    </row>
    <row r="7" spans="1:8" x14ac:dyDescent="0.3">
      <c r="A7">
        <v>4</v>
      </c>
      <c r="B7" s="2">
        <f>C6</f>
        <v>1</v>
      </c>
      <c r="C7" s="2">
        <f>D6</f>
        <v>1.25</v>
      </c>
      <c r="D7" s="2">
        <f t="shared" si="2"/>
        <v>1.125</v>
      </c>
      <c r="E7" s="2">
        <f t="shared" si="3"/>
        <v>0.3414709848078965</v>
      </c>
      <c r="F7" s="2">
        <f t="shared" si="0"/>
        <v>-0.1135153806444138</v>
      </c>
      <c r="G7" s="2">
        <f t="shared" si="4"/>
        <v>0.13664259409909518</v>
      </c>
      <c r="H7" s="1">
        <f t="shared" si="5"/>
        <v>0.125</v>
      </c>
    </row>
    <row r="8" spans="1:8" x14ac:dyDescent="0.3">
      <c r="A8">
        <v>5</v>
      </c>
      <c r="B8" s="2">
        <f>D7</f>
        <v>1.125</v>
      </c>
      <c r="C8" s="2">
        <f>C7</f>
        <v>1.25</v>
      </c>
      <c r="D8" s="2">
        <f t="shared" si="2"/>
        <v>1.1875</v>
      </c>
      <c r="E8" s="2">
        <f t="shared" si="3"/>
        <v>0.13664259409909518</v>
      </c>
      <c r="F8" s="2">
        <f t="shared" si="0"/>
        <v>-0.1135153806444138</v>
      </c>
      <c r="G8" s="2">
        <f t="shared" si="4"/>
        <v>1.7280667384867776E-2</v>
      </c>
      <c r="H8" s="1">
        <f t="shared" si="5"/>
        <v>6.25E-2</v>
      </c>
    </row>
    <row r="9" spans="1:8" x14ac:dyDescent="0.3">
      <c r="A9">
        <v>6</v>
      </c>
      <c r="B9" s="2">
        <f>C8</f>
        <v>1.25</v>
      </c>
      <c r="C9" s="2">
        <f>D8</f>
        <v>1.1875</v>
      </c>
      <c r="D9" s="2">
        <f t="shared" si="2"/>
        <v>1.21875</v>
      </c>
      <c r="E9" s="2">
        <f t="shared" si="3"/>
        <v>-0.1135153806444138</v>
      </c>
      <c r="F9" s="2">
        <f t="shared" si="0"/>
        <v>1.7280667384867776E-2</v>
      </c>
      <c r="G9" s="2">
        <f t="shared" si="4"/>
        <v>-4.6682496923240224E-2</v>
      </c>
      <c r="H9" s="1">
        <f t="shared" si="5"/>
        <v>-3.125E-2</v>
      </c>
    </row>
    <row r="10" spans="1:8" x14ac:dyDescent="0.3">
      <c r="A10">
        <v>7</v>
      </c>
      <c r="B10" s="2">
        <f>C9</f>
        <v>1.1875</v>
      </c>
      <c r="C10" s="2">
        <f>D9</f>
        <v>1.21875</v>
      </c>
      <c r="D10" s="2">
        <f t="shared" si="2"/>
        <v>1.203125</v>
      </c>
      <c r="E10" s="2">
        <f t="shared" si="3"/>
        <v>1.7280667384867776E-2</v>
      </c>
      <c r="F10" s="2">
        <f t="shared" si="0"/>
        <v>-4.6682496923240224E-2</v>
      </c>
      <c r="G10" s="2">
        <f t="shared" si="4"/>
        <v>-1.4342864486475815E-2</v>
      </c>
      <c r="H10" s="1">
        <f t="shared" si="5"/>
        <v>1.5625E-2</v>
      </c>
    </row>
    <row r="11" spans="1:8" x14ac:dyDescent="0.3">
      <c r="A11">
        <v>8</v>
      </c>
      <c r="B11" s="2">
        <f>B10</f>
        <v>1.1875</v>
      </c>
      <c r="C11" s="2">
        <f>D10</f>
        <v>1.203125</v>
      </c>
      <c r="D11" s="2">
        <f t="shared" si="2"/>
        <v>1.1953125</v>
      </c>
      <c r="E11" s="2">
        <f t="shared" si="3"/>
        <v>1.7280667384867776E-2</v>
      </c>
      <c r="F11" s="2">
        <f t="shared" si="0"/>
        <v>-1.4342864486475815E-2</v>
      </c>
      <c r="G11" s="2">
        <f t="shared" si="4"/>
        <v>1.5583278886688312E-3</v>
      </c>
      <c r="H11" s="1">
        <f t="shared" si="5"/>
        <v>7.8125E-3</v>
      </c>
    </row>
    <row r="12" spans="1:8" x14ac:dyDescent="0.3">
      <c r="A12">
        <v>9</v>
      </c>
      <c r="B12" s="2">
        <f>C11</f>
        <v>1.203125</v>
      </c>
      <c r="C12" s="2">
        <f>D11</f>
        <v>1.1953125</v>
      </c>
      <c r="D12" s="2">
        <f t="shared" si="2"/>
        <v>1.19921875</v>
      </c>
      <c r="E12" s="2">
        <f t="shared" si="3"/>
        <v>-1.4342864486475815E-2</v>
      </c>
      <c r="F12" s="2">
        <f t="shared" si="0"/>
        <v>1.5583278886688312E-3</v>
      </c>
      <c r="G12" s="2">
        <f t="shared" si="4"/>
        <v>-6.3699007869653101E-3</v>
      </c>
      <c r="H12" s="1">
        <f t="shared" si="5"/>
        <v>-3.90625E-3</v>
      </c>
    </row>
    <row r="13" spans="1:8" ht="15" thickBot="1" x14ac:dyDescent="0.35">
      <c r="A13">
        <v>10</v>
      </c>
      <c r="B13" s="2">
        <f>C12</f>
        <v>1.1953125</v>
      </c>
      <c r="C13" s="2">
        <f>D12</f>
        <v>1.19921875</v>
      </c>
      <c r="D13" s="2">
        <f t="shared" si="2"/>
        <v>1.197265625</v>
      </c>
      <c r="E13" s="2">
        <f t="shared" si="3"/>
        <v>1.5583278886688312E-3</v>
      </c>
      <c r="F13" s="2">
        <f t="shared" si="0"/>
        <v>-6.3699007869653101E-3</v>
      </c>
      <c r="G13" s="2">
        <f t="shared" si="4"/>
        <v>-2.4001959254571492E-3</v>
      </c>
      <c r="H13" s="1">
        <f t="shared" si="5"/>
        <v>1.953125E-3</v>
      </c>
    </row>
    <row r="14" spans="1:8" ht="18.600000000000001" thickBot="1" x14ac:dyDescent="0.4">
      <c r="A14">
        <v>11</v>
      </c>
      <c r="B14" s="2">
        <f>B13</f>
        <v>1.1953125</v>
      </c>
      <c r="C14" s="2">
        <f>D13</f>
        <v>1.197265625</v>
      </c>
      <c r="D14" s="12">
        <f t="shared" si="2"/>
        <v>1.1962890625</v>
      </c>
      <c r="E14" s="2">
        <f t="shared" si="3"/>
        <v>1.5583278886688312E-3</v>
      </c>
      <c r="F14" s="2">
        <f t="shared" si="0"/>
        <v>-2.4001959254571492E-3</v>
      </c>
      <c r="G14" s="2">
        <f t="shared" si="4"/>
        <v>-4.195365574992671E-4</v>
      </c>
      <c r="H14" s="1">
        <f t="shared" si="5"/>
        <v>9.765625E-4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"/>
  <sheetViews>
    <sheetView zoomScale="153" zoomScaleNormal="220" workbookViewId="0">
      <selection activeCell="G7" sqref="G7"/>
    </sheetView>
  </sheetViews>
  <sheetFormatPr defaultRowHeight="14.4" x14ac:dyDescent="0.3"/>
  <cols>
    <col min="1" max="1" width="9.33203125" customWidth="1"/>
    <col min="2" max="2" width="8.44140625" customWidth="1"/>
    <col min="3" max="3" width="12" bestFit="1" customWidth="1"/>
    <col min="4" max="4" width="5.33203125" customWidth="1"/>
    <col min="5" max="5" width="11.6640625" bestFit="1" customWidth="1"/>
    <col min="7" max="7" width="12" bestFit="1" customWidth="1"/>
  </cols>
  <sheetData>
    <row r="1" spans="1:5" x14ac:dyDescent="0.3">
      <c r="A1" s="8" t="s">
        <v>28</v>
      </c>
      <c r="B1" s="9">
        <v>0</v>
      </c>
      <c r="D1" s="3" t="s">
        <v>9</v>
      </c>
      <c r="E1" s="4" t="s">
        <v>10</v>
      </c>
    </row>
    <row r="2" spans="1:5" x14ac:dyDescent="0.3">
      <c r="A2" s="10" t="s">
        <v>29</v>
      </c>
      <c r="B2" s="11">
        <v>1</v>
      </c>
    </row>
    <row r="5" spans="1:5" x14ac:dyDescent="0.3">
      <c r="A5" s="7" t="s">
        <v>30</v>
      </c>
      <c r="B5" s="7" t="s">
        <v>28</v>
      </c>
      <c r="C5" s="7" t="s">
        <v>29</v>
      </c>
      <c r="D5" s="7" t="s">
        <v>12</v>
      </c>
      <c r="E5" s="7" t="s">
        <v>13</v>
      </c>
    </row>
    <row r="6" spans="1:5" x14ac:dyDescent="0.3">
      <c r="A6">
        <v>1</v>
      </c>
      <c r="B6">
        <v>0</v>
      </c>
      <c r="C6">
        <v>1</v>
      </c>
      <c r="D6">
        <f>(3*B6)+SIN(B6)-(EXP(B6))</f>
        <v>-1</v>
      </c>
      <c r="E6" s="1">
        <f>(3*C6)+SIN(C6)-(EXP(C6))</f>
        <v>1.1231891563488516</v>
      </c>
    </row>
    <row r="7" spans="1:5" x14ac:dyDescent="0.3">
      <c r="A7">
        <v>2</v>
      </c>
      <c r="B7">
        <f t="shared" ref="B7:B15" si="0">B6</f>
        <v>0</v>
      </c>
      <c r="C7">
        <f>((B6*E6)-(C6*D6))/(E6-D6)</f>
        <v>0.47098959459629725</v>
      </c>
      <c r="D7">
        <f t="shared" ref="D7:D15" si="1">(3*B7)+SIN(B7)-(EXP(B7))</f>
        <v>-1</v>
      </c>
      <c r="E7" s="1">
        <f t="shared" ref="E7:E15" si="2">(3*C7)+SIN(C7)-(EXP(C7))</f>
        <v>0.26515881591031087</v>
      </c>
    </row>
    <row r="8" spans="1:5" x14ac:dyDescent="0.3">
      <c r="A8">
        <v>3</v>
      </c>
      <c r="B8">
        <f t="shared" si="0"/>
        <v>0</v>
      </c>
      <c r="C8" s="1">
        <f t="shared" ref="C8:C15" si="3">((B7*E7)-(C7*D7))/(E7-D7)</f>
        <v>0.37227705223506613</v>
      </c>
      <c r="D8">
        <f t="shared" si="1"/>
        <v>-1</v>
      </c>
      <c r="E8" s="1">
        <f t="shared" si="2"/>
        <v>2.9533669338265289E-2</v>
      </c>
    </row>
    <row r="9" spans="1:5" x14ac:dyDescent="0.3">
      <c r="A9">
        <v>4</v>
      </c>
      <c r="B9">
        <f t="shared" si="0"/>
        <v>0</v>
      </c>
      <c r="C9" s="1">
        <f t="shared" si="3"/>
        <v>0.36159774402943801</v>
      </c>
      <c r="D9">
        <f t="shared" si="1"/>
        <v>-1</v>
      </c>
      <c r="E9" s="1">
        <f t="shared" si="2"/>
        <v>2.9410001080976134E-3</v>
      </c>
    </row>
    <row r="10" spans="1:5" x14ac:dyDescent="0.3">
      <c r="A10">
        <v>5</v>
      </c>
      <c r="B10">
        <f t="shared" si="0"/>
        <v>0</v>
      </c>
      <c r="C10" s="1">
        <f t="shared" si="3"/>
        <v>0.36053740348681007</v>
      </c>
      <c r="D10">
        <f t="shared" si="1"/>
        <v>-1</v>
      </c>
      <c r="E10" s="1">
        <f t="shared" si="2"/>
        <v>2.8944926169227614E-4</v>
      </c>
    </row>
    <row r="11" spans="1:5" x14ac:dyDescent="0.3">
      <c r="A11">
        <v>6</v>
      </c>
      <c r="B11">
        <f t="shared" si="0"/>
        <v>0</v>
      </c>
      <c r="C11" s="1">
        <f t="shared" si="3"/>
        <v>0.36043307639895694</v>
      </c>
      <c r="D11">
        <f t="shared" si="1"/>
        <v>-1</v>
      </c>
      <c r="E11" s="1">
        <f t="shared" si="2"/>
        <v>2.8454114766596206E-5</v>
      </c>
    </row>
    <row r="12" spans="1:5" x14ac:dyDescent="0.3">
      <c r="A12">
        <v>7</v>
      </c>
      <c r="B12">
        <f t="shared" si="0"/>
        <v>0</v>
      </c>
      <c r="C12" s="1">
        <f t="shared" si="3"/>
        <v>0.36042282088664696</v>
      </c>
      <c r="D12">
        <f t="shared" si="1"/>
        <v>-1</v>
      </c>
      <c r="E12" s="1">
        <f t="shared" si="2"/>
        <v>2.7968428366609288E-6</v>
      </c>
    </row>
    <row r="13" spans="1:5" x14ac:dyDescent="0.3">
      <c r="A13">
        <v>8</v>
      </c>
      <c r="B13">
        <f t="shared" si="0"/>
        <v>0</v>
      </c>
      <c r="C13" s="1">
        <f t="shared" si="3"/>
        <v>0.36042181284348151</v>
      </c>
      <c r="D13">
        <f t="shared" si="1"/>
        <v>-1</v>
      </c>
      <c r="E13" s="1">
        <f t="shared" si="2"/>
        <v>2.749072325336499E-7</v>
      </c>
    </row>
    <row r="14" spans="1:5" ht="15" thickBot="1" x14ac:dyDescent="0.35">
      <c r="A14">
        <v>9</v>
      </c>
      <c r="B14">
        <f t="shared" si="0"/>
        <v>0</v>
      </c>
      <c r="C14" s="1">
        <f t="shared" si="3"/>
        <v>0.36042171376094562</v>
      </c>
      <c r="D14">
        <f t="shared" si="1"/>
        <v>-1</v>
      </c>
      <c r="E14" s="1">
        <f t="shared" si="2"/>
        <v>2.7021147541717028E-8</v>
      </c>
    </row>
    <row r="15" spans="1:5" ht="18.600000000000001" thickBot="1" x14ac:dyDescent="0.4">
      <c r="A15">
        <v>10</v>
      </c>
      <c r="B15">
        <f t="shared" si="0"/>
        <v>0</v>
      </c>
      <c r="C15" s="13">
        <f t="shared" si="3"/>
        <v>0.36042170402193757</v>
      </c>
      <c r="D15">
        <f t="shared" si="1"/>
        <v>-1</v>
      </c>
      <c r="E15" s="1">
        <f t="shared" si="2"/>
        <v>2.6559590082797513E-9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3"/>
  <sheetViews>
    <sheetView zoomScale="160" zoomScaleNormal="160" workbookViewId="0">
      <selection activeCell="G6" sqref="G6"/>
    </sheetView>
  </sheetViews>
  <sheetFormatPr defaultRowHeight="14.4" x14ac:dyDescent="0.3"/>
  <cols>
    <col min="1" max="1" width="10.44140625" bestFit="1" customWidth="1"/>
    <col min="2" max="2" width="13.21875" bestFit="1" customWidth="1"/>
    <col min="3" max="4" width="7.5546875" bestFit="1" customWidth="1"/>
    <col min="5" max="5" width="8.21875" bestFit="1" customWidth="1"/>
  </cols>
  <sheetData>
    <row r="1" spans="1:5" ht="15.6" x14ac:dyDescent="0.3">
      <c r="A1" s="6" t="s">
        <v>9</v>
      </c>
      <c r="B1" s="6" t="s">
        <v>15</v>
      </c>
    </row>
    <row r="2" spans="1:5" ht="15.6" x14ac:dyDescent="0.3">
      <c r="A2" s="6" t="s">
        <v>14</v>
      </c>
      <c r="B2" s="6" t="s">
        <v>16</v>
      </c>
    </row>
    <row r="3" spans="1:5" ht="15.6" x14ac:dyDescent="0.3">
      <c r="A3" s="6" t="s">
        <v>32</v>
      </c>
      <c r="B3" s="6">
        <v>4</v>
      </c>
    </row>
    <row r="6" spans="1:5" x14ac:dyDescent="0.3">
      <c r="A6" s="14" t="s">
        <v>31</v>
      </c>
      <c r="B6" s="14" t="s">
        <v>11</v>
      </c>
      <c r="C6" s="14" t="s">
        <v>9</v>
      </c>
      <c r="D6" s="14" t="s">
        <v>14</v>
      </c>
      <c r="E6" s="14" t="s">
        <v>33</v>
      </c>
    </row>
    <row r="7" spans="1:5" x14ac:dyDescent="0.3">
      <c r="A7">
        <v>0</v>
      </c>
      <c r="B7">
        <v>4</v>
      </c>
      <c r="C7">
        <f>(B7^3)-(2*(B7)^2)+B7-3</f>
        <v>33</v>
      </c>
      <c r="D7">
        <f>(3*(B7)^2)-(4*(B7))+1</f>
        <v>33</v>
      </c>
    </row>
    <row r="8" spans="1:5" x14ac:dyDescent="0.3">
      <c r="A8">
        <v>1</v>
      </c>
      <c r="B8">
        <f>B7-(C7/D7)</f>
        <v>3</v>
      </c>
      <c r="C8">
        <f t="shared" ref="C8:C13" si="0">(B8^3)-(2*(B8)^2)+B8-3</f>
        <v>9</v>
      </c>
      <c r="D8">
        <f t="shared" ref="D8:D12" si="1">(3*(B8)^2)-(4*(B8))+1</f>
        <v>16</v>
      </c>
      <c r="E8">
        <f>B8-B7</f>
        <v>-1</v>
      </c>
    </row>
    <row r="9" spans="1:5" x14ac:dyDescent="0.3">
      <c r="A9">
        <v>2</v>
      </c>
      <c r="B9" s="1">
        <f t="shared" ref="B9:B12" si="2">B8-(C8/D8)</f>
        <v>2.4375</v>
      </c>
      <c r="C9" s="1">
        <f t="shared" si="0"/>
        <v>2.036865234375</v>
      </c>
      <c r="D9" s="1">
        <f t="shared" si="1"/>
        <v>9.07421875</v>
      </c>
      <c r="E9" s="1">
        <f t="shared" ref="E9:E13" si="3">B9-B8</f>
        <v>-0.5625</v>
      </c>
    </row>
    <row r="10" spans="1:5" x14ac:dyDescent="0.3">
      <c r="A10">
        <v>3</v>
      </c>
      <c r="B10" s="1">
        <f t="shared" si="2"/>
        <v>2.2130327163151096</v>
      </c>
      <c r="C10" s="1">
        <f t="shared" si="0"/>
        <v>0.25636338506141687</v>
      </c>
      <c r="D10" s="1">
        <f t="shared" si="1"/>
        <v>6.8404105451826567</v>
      </c>
      <c r="E10" s="1">
        <f t="shared" si="3"/>
        <v>-0.22446728368489044</v>
      </c>
    </row>
    <row r="11" spans="1:5" x14ac:dyDescent="0.3">
      <c r="A11">
        <v>4</v>
      </c>
      <c r="B11" s="1">
        <f t="shared" si="2"/>
        <v>2.1755549387214885</v>
      </c>
      <c r="C11" s="1">
        <f t="shared" si="0"/>
        <v>6.4633614888163216E-3</v>
      </c>
      <c r="D11" s="1">
        <f t="shared" si="1"/>
        <v>6.4968981193004236</v>
      </c>
      <c r="E11" s="1">
        <f t="shared" si="3"/>
        <v>-3.7477777593621031E-2</v>
      </c>
    </row>
    <row r="12" spans="1:5" ht="15" thickBot="1" x14ac:dyDescent="0.35">
      <c r="A12">
        <v>5</v>
      </c>
      <c r="B12" s="1">
        <f t="shared" si="2"/>
        <v>2.1745601006664459</v>
      </c>
      <c r="C12" s="1">
        <f t="shared" si="0"/>
        <v>4.4790680502337921E-6</v>
      </c>
      <c r="D12" s="1">
        <f t="shared" si="1"/>
        <v>6.4878944915656067</v>
      </c>
      <c r="E12" s="1">
        <f t="shared" si="3"/>
        <v>-9.9483805504263501E-4</v>
      </c>
    </row>
    <row r="13" spans="1:5" ht="18.600000000000001" thickBot="1" x14ac:dyDescent="0.4">
      <c r="A13">
        <v>6</v>
      </c>
      <c r="B13" s="13">
        <f t="shared" ref="B13" si="4">B12-(C12/D12)</f>
        <v>2.1745594102933126</v>
      </c>
      <c r="C13" s="1">
        <f t="shared" si="0"/>
        <v>2.1564972030319041E-12</v>
      </c>
      <c r="D13" s="1">
        <f t="shared" ref="D13" si="5">(3*(B13)^2)-(4*(B13))+1</f>
        <v>6.4878882455123481</v>
      </c>
      <c r="E13" s="1">
        <f t="shared" si="3"/>
        <v>-6.9037313332742656E-7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5"/>
  <sheetViews>
    <sheetView tabSelected="1" zoomScale="145" zoomScaleNormal="145" workbookViewId="0">
      <selection activeCell="E3" sqref="E3"/>
    </sheetView>
  </sheetViews>
  <sheetFormatPr defaultRowHeight="14.4" x14ac:dyDescent="0.3"/>
  <cols>
    <col min="1" max="1" width="9.5546875" customWidth="1"/>
    <col min="2" max="2" width="15.5546875" bestFit="1" customWidth="1"/>
    <col min="3" max="4" width="12.6640625" bestFit="1" customWidth="1"/>
    <col min="5" max="8" width="13.33203125" bestFit="1" customWidth="1"/>
  </cols>
  <sheetData>
    <row r="1" spans="1:8" x14ac:dyDescent="0.3">
      <c r="A1" s="8" t="s">
        <v>9</v>
      </c>
      <c r="B1" s="15" t="s">
        <v>17</v>
      </c>
    </row>
    <row r="2" spans="1:8" x14ac:dyDescent="0.3">
      <c r="A2" s="16" t="s">
        <v>18</v>
      </c>
      <c r="B2" s="17">
        <v>5</v>
      </c>
    </row>
    <row r="3" spans="1:8" x14ac:dyDescent="0.3">
      <c r="A3" s="10" t="s">
        <v>19</v>
      </c>
      <c r="B3" s="11">
        <v>10</v>
      </c>
    </row>
    <row r="5" spans="1:8" x14ac:dyDescent="0.3">
      <c r="A5" s="14" t="s">
        <v>30</v>
      </c>
      <c r="B5" s="14" t="s">
        <v>18</v>
      </c>
      <c r="C5" s="14" t="s">
        <v>19</v>
      </c>
      <c r="D5" s="14" t="s">
        <v>20</v>
      </c>
      <c r="E5" s="14" t="s">
        <v>21</v>
      </c>
      <c r="F5" s="14" t="s">
        <v>22</v>
      </c>
      <c r="G5" s="14" t="s">
        <v>23</v>
      </c>
      <c r="H5" s="14" t="s">
        <v>24</v>
      </c>
    </row>
    <row r="6" spans="1:8" x14ac:dyDescent="0.3">
      <c r="A6">
        <v>1</v>
      </c>
      <c r="B6" s="18">
        <v>5</v>
      </c>
      <c r="C6" s="18">
        <v>10</v>
      </c>
      <c r="D6" s="18">
        <f>C6-((C6-B6)/(F6-E6))*(F6)</f>
        <v>5.3787878787878789</v>
      </c>
      <c r="E6" s="18">
        <f>(-0.6*(B6^2))+2.4*B6+5.5</f>
        <v>2.5</v>
      </c>
      <c r="F6" s="18">
        <f>(-0.6*(C6^2))+2.4*C6+5.5</f>
        <v>-30.5</v>
      </c>
      <c r="G6" s="18">
        <f>(-0.6*(D6^2))+2.4*D6+5.5</f>
        <v>1.0502754820936619</v>
      </c>
      <c r="H6" s="18">
        <f>D6-C6</f>
        <v>-4.6212121212121211</v>
      </c>
    </row>
    <row r="7" spans="1:8" x14ac:dyDescent="0.3">
      <c r="A7">
        <v>2</v>
      </c>
      <c r="B7" s="18">
        <f>C6</f>
        <v>10</v>
      </c>
      <c r="C7" s="18">
        <f>D6</f>
        <v>5.3787878787878789</v>
      </c>
      <c r="D7" s="18">
        <f t="shared" ref="D7:D15" si="0">C7-((C7-B7)/(F7-E7))*(F7)</f>
        <v>5.5326231691078558</v>
      </c>
      <c r="E7" s="18">
        <f t="shared" ref="E7:E15" si="1">(-0.6*(B7^2))+2.4*B7+5.5</f>
        <v>-30.5</v>
      </c>
      <c r="F7" s="18">
        <f t="shared" ref="F7:G15" si="2">(-0.6*(C7^2))+2.4*C7+5.5</f>
        <v>1.0502754820936619</v>
      </c>
      <c r="G7" s="18">
        <f t="shared" si="2"/>
        <v>0.41234412704942081</v>
      </c>
      <c r="H7" s="18">
        <f>D7-C7</f>
        <v>0.15383529031997689</v>
      </c>
    </row>
    <row r="8" spans="1:8" x14ac:dyDescent="0.3">
      <c r="A8">
        <v>3</v>
      </c>
      <c r="B8" s="18">
        <f t="shared" ref="B8:C15" si="3">C7</f>
        <v>5.3787878787878789</v>
      </c>
      <c r="C8" s="18">
        <f t="shared" si="3"/>
        <v>5.5326231691078558</v>
      </c>
      <c r="D8" s="18">
        <f t="shared" si="0"/>
        <v>5.6320587557031967</v>
      </c>
      <c r="E8" s="18">
        <f t="shared" si="1"/>
        <v>1.0502754820936619</v>
      </c>
      <c r="F8" s="18">
        <f t="shared" si="2"/>
        <v>0.41234412704942081</v>
      </c>
      <c r="G8" s="18">
        <f t="shared" si="2"/>
        <v>-1.5110482928152535E-2</v>
      </c>
      <c r="H8" s="18">
        <f t="shared" ref="H8:H15" si="4">D8-C8</f>
        <v>9.9435586595340908E-2</v>
      </c>
    </row>
    <row r="9" spans="1:8" x14ac:dyDescent="0.3">
      <c r="A9">
        <v>4</v>
      </c>
      <c r="B9" s="18">
        <f t="shared" si="3"/>
        <v>5.5326231691078558</v>
      </c>
      <c r="C9" s="18">
        <f t="shared" si="3"/>
        <v>5.6320587557031967</v>
      </c>
      <c r="D9" s="18">
        <f t="shared" si="0"/>
        <v>5.6285437164484353</v>
      </c>
      <c r="E9" s="18">
        <f t="shared" si="1"/>
        <v>0.41234412704942081</v>
      </c>
      <c r="F9" s="18">
        <f t="shared" si="2"/>
        <v>-1.5110482928152535E-2</v>
      </c>
      <c r="G9" s="18">
        <f t="shared" si="2"/>
        <v>2.0229869354793095E-4</v>
      </c>
      <c r="H9" s="18">
        <f t="shared" si="4"/>
        <v>-3.5150392547613762E-3</v>
      </c>
    </row>
    <row r="10" spans="1:8" x14ac:dyDescent="0.3">
      <c r="A10">
        <v>5</v>
      </c>
      <c r="B10" s="18">
        <f t="shared" si="3"/>
        <v>5.6320587557031967</v>
      </c>
      <c r="C10" s="18">
        <f t="shared" si="3"/>
        <v>5.6285437164484353</v>
      </c>
      <c r="D10" s="18">
        <f t="shared" si="0"/>
        <v>5.6285901539845131</v>
      </c>
      <c r="E10" s="18">
        <f t="shared" si="1"/>
        <v>-1.5110482928152535E-2</v>
      </c>
      <c r="F10" s="18">
        <f t="shared" si="2"/>
        <v>2.0229869354793095E-4</v>
      </c>
      <c r="G10" s="18">
        <f t="shared" si="2"/>
        <v>9.6643988811706549E-8</v>
      </c>
      <c r="H10" s="18">
        <f t="shared" si="4"/>
        <v>4.6437536077803543E-5</v>
      </c>
    </row>
    <row r="11" spans="1:8" x14ac:dyDescent="0.3">
      <c r="A11">
        <v>6</v>
      </c>
      <c r="B11" s="18">
        <f t="shared" si="3"/>
        <v>5.6285437164484353</v>
      </c>
      <c r="C11" s="18">
        <f t="shared" si="3"/>
        <v>5.6285901539845131</v>
      </c>
      <c r="D11" s="18">
        <f t="shared" si="0"/>
        <v>5.6285901761796824</v>
      </c>
      <c r="E11" s="18">
        <f t="shared" si="1"/>
        <v>2.0229869354793095E-4</v>
      </c>
      <c r="F11" s="18">
        <f t="shared" si="2"/>
        <v>9.6643988811706549E-8</v>
      </c>
      <c r="G11" s="18">
        <f t="shared" si="2"/>
        <v>-6.1994853695068741E-13</v>
      </c>
      <c r="H11" s="18">
        <f t="shared" si="4"/>
        <v>2.2195169258054648E-8</v>
      </c>
    </row>
    <row r="12" spans="1:8" x14ac:dyDescent="0.3">
      <c r="A12">
        <v>7</v>
      </c>
      <c r="B12" s="18">
        <f t="shared" si="3"/>
        <v>5.6285901539845131</v>
      </c>
      <c r="C12" s="18">
        <f t="shared" si="3"/>
        <v>5.6285901761796824</v>
      </c>
      <c r="D12" s="18">
        <f t="shared" si="0"/>
        <v>5.6285901761795403</v>
      </c>
      <c r="E12" s="18">
        <f t="shared" si="1"/>
        <v>9.6643988811706549E-8</v>
      </c>
      <c r="F12" s="18">
        <f t="shared" si="2"/>
        <v>-6.1994853695068741E-13</v>
      </c>
      <c r="G12" s="18">
        <f t="shared" si="2"/>
        <v>0</v>
      </c>
      <c r="H12" s="18">
        <f t="shared" si="4"/>
        <v>-1.4210854715202004E-13</v>
      </c>
    </row>
    <row r="13" spans="1:8" x14ac:dyDescent="0.3">
      <c r="A13">
        <v>8</v>
      </c>
      <c r="B13" s="18">
        <f t="shared" si="3"/>
        <v>5.6285901761796824</v>
      </c>
      <c r="C13" s="18">
        <f t="shared" si="3"/>
        <v>5.6285901761795403</v>
      </c>
      <c r="D13" s="18">
        <f t="shared" si="0"/>
        <v>5.6285901761795403</v>
      </c>
      <c r="E13" s="18">
        <f t="shared" si="1"/>
        <v>-6.1994853695068741E-13</v>
      </c>
      <c r="F13" s="18">
        <f t="shared" si="2"/>
        <v>0</v>
      </c>
      <c r="G13" s="18">
        <f t="shared" si="2"/>
        <v>0</v>
      </c>
      <c r="H13" s="18">
        <f t="shared" si="4"/>
        <v>0</v>
      </c>
    </row>
    <row r="14" spans="1:8" ht="15" thickBot="1" x14ac:dyDescent="0.35">
      <c r="A14">
        <v>9</v>
      </c>
      <c r="B14" s="18">
        <f t="shared" si="3"/>
        <v>5.6285901761795403</v>
      </c>
      <c r="C14" s="18">
        <f t="shared" si="3"/>
        <v>5.6285901761795403</v>
      </c>
      <c r="D14" s="18" t="e">
        <f t="shared" si="0"/>
        <v>#DIV/0!</v>
      </c>
      <c r="E14" s="18">
        <f t="shared" si="1"/>
        <v>0</v>
      </c>
      <c r="F14" s="18">
        <f t="shared" si="2"/>
        <v>0</v>
      </c>
      <c r="G14" s="18" t="e">
        <f t="shared" si="2"/>
        <v>#DIV/0!</v>
      </c>
      <c r="H14" s="18" t="e">
        <f t="shared" si="4"/>
        <v>#DIV/0!</v>
      </c>
    </row>
    <row r="15" spans="1:8" ht="18.600000000000001" thickBot="1" x14ac:dyDescent="0.4">
      <c r="A15">
        <v>10</v>
      </c>
      <c r="B15" s="19">
        <f t="shared" si="3"/>
        <v>5.6285901761795403</v>
      </c>
      <c r="C15" s="18" t="e">
        <f t="shared" si="3"/>
        <v>#DIV/0!</v>
      </c>
      <c r="D15" s="18" t="e">
        <f t="shared" si="0"/>
        <v>#DIV/0!</v>
      </c>
      <c r="E15" s="18">
        <f t="shared" si="1"/>
        <v>0</v>
      </c>
      <c r="F15" s="18" t="e">
        <f t="shared" si="2"/>
        <v>#DIV/0!</v>
      </c>
      <c r="G15" s="18" t="e">
        <f t="shared" si="2"/>
        <v>#DIV/0!</v>
      </c>
      <c r="H15" s="18" t="e">
        <f t="shared" si="4"/>
        <v>#DIV/0!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BISECTION METHOD</vt:lpstr>
      <vt:lpstr>FALSE POSITION</vt:lpstr>
      <vt:lpstr>NEWTON RAPHSON</vt:lpstr>
      <vt:lpstr>SECANT METHOD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Joshua Miguel Badoria</cp:lastModifiedBy>
  <dcterms:created xsi:type="dcterms:W3CDTF">2024-03-18T13:17:40Z</dcterms:created>
  <dcterms:modified xsi:type="dcterms:W3CDTF">2025-10-10T14:15:50Z</dcterms:modified>
</cp:coreProperties>
</file>