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4B44EA0-B4ED-D84A-B18E-F801599ABAB2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Snagging" sheetId="4" r:id="rId2"/>
    <sheet name="Annotations" sheetId="3" r:id="rId3"/>
  </sheets>
  <definedNames>
    <definedName name="_xlnm._FilterDatabase" localSheetId="2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I51" i="1"/>
  <c r="E236" i="3"/>
  <c r="E237" i="3"/>
  <c r="E238" i="3" s="1"/>
  <c r="I52" i="1" l="1"/>
</calcChain>
</file>

<file path=xl/sharedStrings.xml><?xml version="1.0" encoding="utf-8"?>
<sst xmlns="http://schemas.openxmlformats.org/spreadsheetml/2006/main" count="1604" uniqueCount="961">
  <si>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</si>
  <si>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</si>
  <si>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</si>
  <si>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</si>
  <si>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</si>
  <si>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</si>
  <si>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</si>
  <si>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</si>
  <si>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</si>
  <si>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</si>
  <si>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</si>
  <si>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</si>
  <si>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</si>
  <si>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</si>
  <si>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</si>
  <si>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</si>
  <si>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</si>
  <si>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</si>
  <si>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</si>
  <si>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</si>
  <si>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</si>
  <si>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</si>
  <si>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</si>
  <si>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</si>
  <si>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</si>
  <si>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</si>
  <si>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</si>
  <si>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</si>
  <si>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</si>
  <si>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</si>
  <si>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</si>
  <si>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</si>
  <si>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</si>
  <si>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</si>
  <si>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</si>
  <si>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</si>
  <si>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</si>
  <si>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</si>
  <si>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</si>
  <si>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</si>
  <si>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</si>
  <si>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</si>
  <si>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</si>
  <si>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</si>
  <si>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</si>
  <si>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</si>
  <si>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</si>
  <si>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</si>
  <si>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</si>
  <si>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</si>
  <si>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</si>
  <si>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</si>
  <si>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</si>
  <si>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</si>
  <si>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</si>
  <si>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</si>
  <si>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</si>
  <si>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</si>
  <si>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</si>
  <si>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</si>
  <si>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</si>
  <si>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</si>
  <si>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</si>
  <si>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</si>
  <si>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</si>
  <si>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</si>
  <si>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</si>
  <si>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</si>
  <si>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</si>
  <si>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</si>
  <si>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</si>
  <si>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</si>
  <si>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</si>
  <si>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</si>
  <si>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</si>
  <si>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</si>
  <si>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</si>
  <si>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</si>
  <si>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</si>
  <si>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</si>
  <si>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</si>
  <si>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</si>
  <si>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</si>
  <si>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</si>
  <si>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</si>
  <si>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</si>
  <si>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</si>
  <si>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</si>
  <si>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</si>
  <si>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</si>
  <si>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</si>
  <si>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</si>
  <si>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</si>
  <si>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</si>
  <si>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</si>
  <si>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</si>
  <si>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</si>
  <si>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</si>
  <si>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</si>
  <si>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</si>
  <si>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</si>
  <si>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</si>
  <si>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</si>
  <si>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</si>
  <si>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</si>
  <si>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</si>
  <si>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</si>
  <si>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</si>
  <si>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</si>
  <si>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</si>
  <si>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</si>
  <si>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</si>
  <si>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</si>
  <si>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</si>
  <si>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</si>
  <si>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</si>
  <si>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</si>
  <si>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</si>
  <si>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</si>
  <si>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</si>
  <si>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</si>
  <si>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</si>
  <si>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</si>
  <si>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</si>
  <si>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</si>
  <si>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</si>
  <si>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</si>
  <si>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</si>
  <si>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</si>
  <si>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</si>
  <si>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</si>
  <si>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</si>
  <si>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</si>
  <si>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</si>
  <si>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</si>
  <si>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</si>
  <si>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</si>
  <si>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</si>
  <si>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</si>
  <si>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</si>
  <si>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</si>
  <si>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</si>
  <si>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</si>
  <si>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</si>
  <si>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</si>
  <si>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</si>
  <si>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</si>
  <si>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</si>
  <si>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</si>
  <si>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</si>
  <si>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</si>
  <si>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</si>
  <si>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</si>
  <si>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</si>
  <si>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</si>
  <si>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</si>
  <si>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</si>
  <si>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</si>
  <si>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</si>
  <si>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</si>
  <si>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</si>
  <si>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</si>
  <si>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</si>
  <si>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</si>
  <si>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</si>
  <si>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</si>
  <si>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</si>
  <si>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</si>
  <si>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</si>
  <si>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</si>
  <si>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</si>
  <si>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</si>
  <si>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</si>
  <si>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</si>
  <si>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</si>
  <si>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</si>
  <si>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</si>
  <si>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</si>
  <si>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</si>
  <si>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</si>
  <si>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</si>
  <si>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</si>
  <si>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</si>
  <si>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</si>
  <si>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</si>
  <si>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</si>
  <si>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</si>
  <si>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</si>
  <si>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</si>
  <si>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</si>
  <si>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</si>
  <si>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</si>
  <si>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</si>
  <si>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</si>
  <si>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</si>
  <si>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</si>
  <si>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</si>
  <si>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</si>
  <si>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</si>
  <si>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</si>
  <si>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</si>
  <si>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</si>
  <si>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</si>
  <si>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</si>
  <si>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</si>
  <si>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</si>
  <si>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</si>
  <si>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</si>
  <si>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</si>
  <si>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</si>
  <si>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</si>
  <si>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</si>
  <si>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</si>
  <si>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</si>
  <si>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</si>
  <si>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</si>
  <si>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</si>
  <si>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</si>
  <si>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</si>
  <si>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</si>
  <si>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</si>
  <si>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</si>
  <si>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</si>
  <si>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</si>
  <si>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</si>
  <si>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</si>
  <si>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</si>
  <si>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</si>
  <si>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</si>
  <si>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</si>
  <si>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</si>
  <si>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</si>
  <si>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</si>
  <si>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</si>
  <si>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</si>
  <si>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</si>
  <si>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</si>
  <si>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</si>
  <si>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</si>
  <si>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</si>
  <si>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</si>
  <si>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</si>
  <si>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</si>
  <si>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</si>
  <si>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</si>
  <si>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</si>
  <si>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</si>
  <si>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</si>
  <si>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</si>
  <si>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</si>
  <si>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</si>
  <si>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</si>
  <si>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</si>
  <si>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</si>
  <si>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</si>
  <si>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</si>
  <si>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</si>
  <si>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</si>
  <si>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</si>
  <si>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</si>
  <si>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</si>
  <si>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</si>
  <si>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</si>
  <si>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</si>
  <si>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</si>
  <si>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</si>
  <si>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</si>
  <si>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</si>
  <si>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</si>
  <si>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</si>
  <si>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</si>
  <si>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</si>
  <si>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</si>
  <si>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</si>
  <si>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</si>
  <si>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</si>
  <si>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</si>
  <si>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</si>
  <si>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</si>
  <si>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</si>
  <si>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</si>
  <si>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</si>
  <si>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</si>
  <si>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</si>
  <si>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</si>
  <si>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</si>
  <si>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</si>
  <si>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</si>
  <si>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</si>
  <si>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</si>
  <si>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</si>
  <si>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</si>
  <si>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</si>
  <si>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</si>
  <si>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</si>
  <si>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</si>
  <si>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</si>
  <si>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</si>
  <si>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</si>
  <si>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</si>
  <si>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</si>
  <si>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</si>
  <si>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</si>
  <si>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</si>
  <si>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</si>
  <si>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</si>
  <si>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</si>
  <si>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</si>
  <si>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</si>
  <si>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</si>
  <si>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</si>
  <si>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</si>
  <si>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</si>
  <si>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</si>
  <si>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</si>
  <si>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</si>
  <si>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</si>
  <si>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</si>
  <si>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</si>
  <si>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</si>
  <si>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</si>
  <si>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</si>
  <si>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</si>
  <si>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</si>
  <si>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</si>
  <si>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</si>
  <si>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</si>
  <si>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</si>
  <si>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</si>
  <si>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</si>
  <si>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</si>
  <si>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</si>
  <si>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</si>
  <si>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</si>
  <si>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</si>
  <si>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</si>
  <si>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</si>
  <si>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</si>
  <si>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</si>
  <si>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</si>
  <si>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</si>
  <si>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</si>
  <si>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</si>
  <si>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</si>
  <si>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</si>
  <si>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</si>
  <si>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</si>
  <si>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</si>
  <si>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</si>
  <si>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</si>
  <si>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</si>
  <si>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</si>
  <si>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</si>
  <si>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</si>
  <si>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</si>
  <si>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</si>
  <si>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</si>
  <si>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</si>
  <si>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</si>
  <si>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</si>
  <si>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</si>
  <si>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</si>
  <si>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</si>
  <si>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</si>
  <si>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</si>
  <si>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</si>
  <si>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</si>
  <si>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</si>
  <si>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</si>
  <si>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</si>
  <si>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</si>
  <si>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</si>
  <si>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</si>
  <si>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</si>
  <si>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</si>
  <si>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</si>
  <si>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</si>
  <si>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</si>
  <si>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</si>
  <si>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</si>
  <si>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</si>
  <si>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</si>
  <si>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</si>
  <si>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</si>
  <si>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</si>
  <si>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</si>
  <si>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</si>
  <si>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</si>
  <si>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</si>
  <si>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</si>
  <si>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</si>
  <si>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</si>
  <si>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</si>
  <si>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</si>
  <si>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</si>
  <si>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</si>
  <si>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</si>
  <si>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</si>
  <si>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</si>
  <si>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</si>
  <si>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</si>
  <si>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</si>
  <si>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</si>
  <si>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</si>
  <si>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</si>
  <si>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</si>
  <si>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</si>
  <si>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</si>
  <si>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</si>
  <si>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</si>
  <si>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</si>
  <si>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</si>
  <si>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</si>
  <si>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</si>
  <si>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</si>
  <si>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</si>
  <si>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</si>
  <si>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</si>
  <si>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</si>
  <si>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</si>
  <si>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</si>
  <si>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</si>
  <si>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</si>
  <si>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</si>
  <si>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</si>
  <si>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</si>
  <si>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</si>
  <si>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</si>
  <si>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</si>
  <si>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</si>
  <si>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</si>
  <si>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</si>
  <si>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</si>
  <si>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</si>
  <si>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</si>
  <si>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</si>
  <si>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</si>
  <si>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</si>
  <si>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</si>
  <si>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</si>
  <si>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</si>
  <si>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</si>
  <si>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</si>
  <si>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</si>
  <si>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</si>
  <si>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</si>
  <si>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</si>
  <si>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</si>
  <si>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</si>
  <si>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</si>
  <si>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</si>
  <si>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</si>
  <si>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</si>
  <si>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</si>
  <si>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</si>
  <si>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</si>
  <si>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</si>
  <si>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</si>
  <si>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</si>
  <si>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</si>
  <si>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</si>
  <si>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</si>
  <si>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</si>
  <si>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</si>
  <si>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</si>
  <si>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</si>
  <si>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</si>
  <si>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</si>
  <si>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</si>
  <si>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</si>
  <si>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</si>
  <si>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</si>
  <si>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</si>
  <si>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</si>
  <si>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</si>
  <si>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</si>
  <si>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</si>
  <si>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</si>
  <si>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</si>
  <si>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</si>
  <si>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</si>
  <si>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</si>
  <si>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</si>
  <si>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</si>
  <si>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</si>
  <si>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</si>
  <si>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</si>
  <si>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</si>
  <si>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</si>
  <si>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</si>
  <si>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</si>
  <si>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</si>
  <si>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</si>
  <si>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</si>
  <si>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</si>
  <si>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</si>
  <si>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</si>
  <si>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</si>
  <si>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</si>
  <si>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</si>
  <si>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</si>
  <si>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</si>
  <si>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</si>
  <si>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</si>
  <si>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</si>
  <si>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</si>
  <si>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</si>
  <si>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</si>
  <si>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</si>
  <si>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</si>
  <si>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</si>
  <si>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</si>
  <si>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</si>
  <si>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</si>
  <si>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</si>
  <si>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</si>
  <si>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</si>
  <si>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</si>
  <si>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</si>
  <si>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</si>
  <si>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</si>
  <si>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</si>
  <si>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</si>
  <si>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</si>
  <si>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</si>
  <si>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</si>
  <si>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</si>
  <si>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</si>
  <si>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</si>
  <si>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</si>
  <si>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</si>
  <si>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</si>
  <si>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</si>
  <si>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</si>
  <si>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</si>
  <si>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</si>
  <si>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</si>
  <si>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</si>
  <si>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</si>
  <si>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</si>
  <si>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</si>
  <si>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</si>
  <si>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</si>
  <si>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</si>
  <si>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</si>
  <si>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</si>
  <si>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</si>
  <si>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</si>
  <si>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</si>
  <si>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</si>
  <si>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</si>
  <si>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</si>
  <si>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</si>
  <si>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</si>
  <si>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</si>
  <si>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</si>
  <si>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</si>
  <si>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</si>
  <si>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</si>
  <si>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</si>
  <si>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</si>
  <si>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</si>
  <si>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</si>
  <si>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</si>
  <si>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</si>
  <si>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</si>
  <si>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</si>
  <si>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</si>
  <si>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</si>
  <si>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</si>
  <si>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</si>
  <si>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</si>
  <si>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</si>
  <si>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</si>
  <si>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</si>
  <si>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</si>
  <si>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</si>
  <si>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</si>
  <si>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</si>
  <si>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</si>
  <si>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</si>
  <si>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</si>
  <si>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</si>
  <si>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</si>
  <si>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</si>
  <si>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</si>
  <si>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</si>
  <si>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</si>
  <si>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</si>
  <si>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</si>
  <si>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</si>
  <si>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</si>
  <si>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</si>
  <si>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</si>
  <si>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</si>
  <si>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</si>
  <si>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</si>
  <si>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</si>
  <si>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</si>
  <si>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</si>
  <si>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</si>
  <si>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</si>
  <si>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</si>
  <si>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</si>
  <si>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</si>
  <si>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</si>
  <si>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</si>
  <si>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</si>
  <si>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</si>
  <si>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</si>
  <si>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</si>
  <si>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</si>
  <si>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</si>
  <si>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</si>
  <si>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</si>
  <si>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</si>
  <si>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</si>
  <si>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</si>
  <si>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</si>
  <si>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</si>
  <si>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</si>
  <si>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</si>
  <si>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</si>
  <si>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</si>
  <si>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</si>
  <si>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</si>
  <si>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</si>
  <si>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</si>
  <si>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</si>
  <si>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</si>
  <si>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</si>
  <si>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</si>
  <si>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</si>
  <si>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</si>
  <si>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</si>
  <si>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</si>
  <si>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</si>
  <si>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</si>
  <si>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</si>
  <si>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</si>
  <si>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</si>
  <si>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</si>
  <si>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</si>
  <si>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</si>
  <si>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</si>
  <si>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</si>
  <si>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</si>
  <si>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</si>
  <si>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</si>
  <si>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</si>
  <si>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</si>
  <si>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</si>
  <si>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</si>
  <si>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</si>
  <si>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</si>
  <si>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</si>
  <si>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</si>
  <si>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</si>
  <si>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</si>
  <si>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</si>
  <si>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</si>
  <si>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</si>
  <si>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</si>
  <si>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</si>
  <si>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</si>
  <si>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</si>
  <si>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</si>
  <si>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</si>
  <si>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</si>
  <si>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</si>
  <si>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</si>
  <si>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</si>
  <si>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</si>
  <si>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</si>
  <si>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</si>
  <si>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</si>
  <si>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</si>
  <si>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</si>
  <si>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</si>
  <si>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</si>
  <si>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</si>
  <si>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</si>
  <si>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</si>
  <si>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</si>
  <si>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</si>
  <si>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</si>
  <si>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</si>
  <si>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</si>
  <si>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</si>
  <si>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</si>
  <si>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</si>
  <si>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</si>
  <si>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</si>
  <si>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</si>
  <si>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</si>
  <si>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</si>
  <si>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</si>
  <si>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</si>
  <si>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</si>
  <si>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</si>
  <si>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</si>
  <si>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</si>
  <si>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</si>
  <si>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</si>
  <si>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</si>
  <si>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</si>
  <si>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</si>
  <si>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</si>
  <si>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</si>
  <si>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</si>
  <si>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</si>
  <si>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</si>
  <si>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</si>
  <si>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</si>
  <si>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</si>
  <si>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</si>
  <si>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</si>
  <si>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</si>
  <si>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</si>
  <si>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</si>
  <si>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</si>
  <si>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</si>
  <si>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</si>
  <si>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</si>
  <si>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</si>
  <si>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</si>
  <si>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</si>
  <si>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</si>
  <si>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</si>
  <si>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</si>
  <si>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</si>
  <si>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</si>
  <si>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</si>
  <si>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</si>
  <si>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</si>
  <si>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</si>
  <si>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</si>
  <si>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</si>
  <si>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</si>
  <si>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</si>
  <si>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</si>
  <si>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</si>
  <si>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</si>
  <si>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</si>
  <si>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</si>
  <si>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</si>
  <si>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</si>
  <si>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</si>
  <si>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</si>
  <si>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</si>
  <si>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</si>
  <si>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</si>
  <si>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</si>
  <si>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</si>
  <si>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</si>
  <si>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</si>
  <si>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</si>
  <si>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</si>
  <si>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</si>
  <si>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</si>
  <si>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</si>
  <si>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</si>
  <si>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</si>
  <si>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</si>
  <si>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</si>
  <si>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</si>
  <si>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</si>
  <si>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</si>
  <si>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</si>
  <si>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</si>
  <si>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</si>
  <si>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</si>
  <si>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</si>
  <si>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</si>
  <si>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</si>
  <si>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</si>
  <si>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</si>
  <si>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</si>
  <si>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</si>
  <si>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</si>
  <si>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</si>
  <si>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</si>
  <si>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</si>
  <si>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</si>
  <si>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</si>
  <si>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</si>
  <si>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</si>
  <si>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</si>
  <si>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</si>
  <si>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</si>
  <si>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</si>
  <si>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</si>
  <si>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</si>
  <si>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</si>
  <si>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</si>
  <si>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</si>
  <si>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</si>
  <si>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</si>
  <si>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</si>
  <si>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</si>
  <si>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</si>
  <si>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</si>
  <si>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</si>
  <si>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</si>
  <si>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</si>
  <si>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</si>
  <si>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</si>
  <si>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</si>
  <si>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</si>
  <si>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</si>
  <si>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</si>
  <si>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</si>
  <si>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</si>
  <si>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</si>
  <si>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</si>
  <si>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</si>
  <si>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</si>
  <si>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</si>
  <si>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</si>
  <si>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</si>
  <si>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</si>
  <si>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</si>
  <si>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</si>
  <si>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</si>
  <si>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</si>
  <si>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</si>
  <si>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</si>
  <si>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</si>
  <si>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</si>
  <si>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</si>
  <si>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</si>
  <si>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</si>
  <si>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</si>
  <si>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</si>
  <si>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</si>
  <si>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</si>
  <si>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</si>
  <si>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</si>
  <si>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</si>
  <si>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</si>
  <si>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</si>
  <si>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</si>
  <si>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</si>
  <si>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</si>
  <si>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</si>
  <si>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</si>
  <si>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</si>
  <si>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</si>
  <si>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</si>
  <si>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</si>
  <si>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</si>
  <si>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</si>
  <si>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</si>
  <si>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</si>
  <si>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</si>
  <si>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</si>
  <si>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</si>
  <si>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</si>
  <si>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</si>
  <si>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</si>
  <si>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</si>
  <si>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</si>
  <si>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</si>
  <si>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</si>
  <si>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</si>
  <si>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</si>
  <si>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</si>
  <si>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</si>
  <si>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</si>
  <si>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</si>
  <si>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</si>
  <si>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</si>
  <si>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</si>
  <si>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</si>
  <si>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</si>
  <si>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</si>
  <si>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</si>
  <si>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</si>
  <si>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</si>
  <si>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</si>
  <si>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</si>
  <si>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</si>
  <si>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</si>
  <si>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</si>
  <si>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</si>
  <si>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</si>
  <si>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</si>
  <si>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</si>
  <si>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</si>
  <si>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</si>
  <si>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</si>
  <si>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</si>
  <si>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</si>
  <si>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</si>
  <si>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</si>
  <si>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</si>
  <si>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</si>
  <si>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</si>
  <si>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</si>
  <si>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</si>
  <si>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</si>
  <si>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</si>
  <si>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</si>
  <si>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</si>
  <si>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</si>
  <si>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</si>
  <si>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</si>
  <si>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</si>
  <si>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</si>
  <si>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</si>
  <si>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</si>
  <si>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</si>
  <si>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</si>
  <si>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</si>
  <si>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</si>
  <si>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</si>
  <si>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</si>
  <si>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</si>
  <si>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</si>
  <si>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</si>
  <si>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</si>
  <si>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</si>
  <si>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</si>
  <si>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</si>
  <si>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</si>
  <si>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</si>
  <si>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</si>
  <si>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</si>
  <si>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</si>
  <si>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</si>
  <si>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</si>
  <si>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</si>
  <si>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</si>
  <si>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</si>
  <si>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</si>
  <si>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</si>
  <si>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</si>
  <si>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</si>
  <si>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</si>
  <si>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</si>
  <si>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</si>
  <si>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</si>
  <si>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</si>
  <si>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</si>
  <si>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</si>
  <si>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</si>
  <si>
    <t>M73</t>
  </si>
  <si>
    <t>RN2</t>
  </si>
  <si>
    <t>TL1</t>
  </si>
  <si>
    <t>Page ref</t>
  </si>
  <si>
    <t>Segmented?</t>
  </si>
  <si>
    <t>Necturus?</t>
  </si>
  <si>
    <t>m54-2, fol. 5v (handwriting)</t>
  </si>
  <si>
    <t>m54-9, fol. 4v</t>
  </si>
  <si>
    <t>m54-7, fol. 1r</t>
  </si>
  <si>
    <t>m49, fols. 6v and 7v</t>
  </si>
  <si>
    <t>m53, 24r</t>
  </si>
  <si>
    <t>m53, 2v</t>
  </si>
  <si>
    <t>m109, fol. 3v</t>
  </si>
  <si>
    <t>m113, fol. 1v</t>
  </si>
  <si>
    <t>m111-1, fol.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</si>
</sst>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 applyAlignment="1">
      <alignment wrapText="1"/>
    </xf>
    <xf numFmtId="0" fontId="6" fillId="2" borderId="0" xfId="2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9" fillId="0" borderId="0" xfId="0" applyFont="1" applyAlignment="1">
      <alignment wrapText="1"/>
    </xf>
    <xf numFmtId="0" fontId="1" fillId="0" borderId="0" xfId="0" applyFont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52"/>
  <sheetViews>
    <sheetView tabSelected="1" topLeftCell="A35" zoomScale="107" zoomScaleNormal="70" workbookViewId="0">
      <pane xSplit="1" topLeftCell="B1" activePane="topRight" state="frozen"/>
      <selection pane="topRight" activeCell="I24" sqref="I2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5" t="s">
        <v>943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943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943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943</v>
      </c>
    </row>
    <row r="47" spans="1:10" ht="16" x14ac:dyDescent="0.2">
      <c r="A47" s="1" t="s">
        <v>946</v>
      </c>
      <c r="E47" s="5">
        <v>1</v>
      </c>
    </row>
    <row r="48" spans="1:10" ht="16" x14ac:dyDescent="0.2">
      <c r="A48" s="1" t="s">
        <v>947</v>
      </c>
      <c r="E48" s="5">
        <v>8</v>
      </c>
    </row>
    <row r="49" spans="1:10" ht="16" x14ac:dyDescent="0.2">
      <c r="A49" s="1" t="s">
        <v>948</v>
      </c>
      <c r="E49" s="5">
        <v>2</v>
      </c>
      <c r="I49" s="5" t="s">
        <v>30</v>
      </c>
    </row>
    <row r="51" spans="1:10" ht="32" x14ac:dyDescent="0.2">
      <c r="H51" s="12" t="s">
        <v>944</v>
      </c>
      <c r="I51" s="12">
        <f>SUMIF(I3:I49, "&lt;&gt;", E3:E49)</f>
        <v>214</v>
      </c>
      <c r="J51" s="1" t="s">
        <v>749</v>
      </c>
    </row>
    <row r="52" spans="1:10" ht="32" x14ac:dyDescent="0.2">
      <c r="E52" s="5">
        <f>SUM(E3:E51)</f>
        <v>274</v>
      </c>
      <c r="H52" s="12" t="s">
        <v>945</v>
      </c>
      <c r="I52" s="12">
        <f>E52-I51</f>
        <v>60</v>
      </c>
    </row>
  </sheetData>
  <phoneticPr fontId="4" type="noConversion"/>
  <conditionalFormatting sqref="F1:I1048576">
    <cfRule type="cellIs" dxfId="3" priority="2" operator="equal">
      <formula>"Y"</formula>
    </cfRule>
  </conditionalFormatting>
  <conditionalFormatting sqref="I1:I1048576">
    <cfRule type="cellIs" dxfId="2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275-1947-4340-AAE1-D74DAB39C5C5}">
  <dimension ref="A1:G24"/>
  <sheetViews>
    <sheetView workbookViewId="0">
      <selection activeCell="D4" sqref="D4"/>
    </sheetView>
  </sheetViews>
  <sheetFormatPr baseColWidth="10" defaultRowHeight="15" x14ac:dyDescent="0.2"/>
  <cols>
    <col min="1" max="1" width="33.33203125" style="1" customWidth="1"/>
    <col min="2" max="2" width="18.1640625" customWidth="1"/>
    <col min="3" max="3" width="15.1640625" customWidth="1"/>
    <col min="4" max="4" width="16.1640625" customWidth="1"/>
  </cols>
  <sheetData>
    <row r="1" spans="1:7" s="2" customFormat="1" ht="18" x14ac:dyDescent="0.2">
      <c r="A1" s="13" t="s">
        <v>949</v>
      </c>
      <c r="B1" s="13" t="s">
        <v>950</v>
      </c>
      <c r="C1" s="13" t="s">
        <v>941</v>
      </c>
      <c r="D1" s="13" t="s">
        <v>951</v>
      </c>
    </row>
    <row r="2" spans="1:7" x14ac:dyDescent="0.2">
      <c r="A2" s="14"/>
      <c r="B2" s="15"/>
      <c r="C2" s="15"/>
      <c r="D2" s="15"/>
      <c r="E2" s="15"/>
      <c r="F2" s="16"/>
      <c r="G2" s="16"/>
    </row>
    <row r="3" spans="1:7" ht="18" x14ac:dyDescent="0.2">
      <c r="A3" s="17" t="s">
        <v>21</v>
      </c>
      <c r="B3" s="18" t="s">
        <v>30</v>
      </c>
      <c r="C3" s="18" t="s">
        <v>30</v>
      </c>
      <c r="D3" s="18" t="s">
        <v>30</v>
      </c>
      <c r="E3" s="15"/>
      <c r="F3" s="16"/>
      <c r="G3" s="16"/>
    </row>
    <row r="4" spans="1:7" ht="18" x14ac:dyDescent="0.2">
      <c r="A4" s="17" t="s">
        <v>955</v>
      </c>
      <c r="B4" s="18" t="s">
        <v>30</v>
      </c>
      <c r="C4" s="18"/>
      <c r="D4" s="18"/>
      <c r="E4" s="15"/>
      <c r="F4" s="16"/>
      <c r="G4" s="16"/>
    </row>
    <row r="5" spans="1:7" ht="18" x14ac:dyDescent="0.2">
      <c r="A5" s="17" t="s">
        <v>319</v>
      </c>
      <c r="B5" s="18" t="s">
        <v>30</v>
      </c>
      <c r="C5" s="18"/>
      <c r="D5" s="18"/>
      <c r="E5" s="15"/>
      <c r="F5" s="16"/>
      <c r="G5" s="16"/>
    </row>
    <row r="6" spans="1:7" ht="18" x14ac:dyDescent="0.2">
      <c r="A6" s="17" t="s">
        <v>956</v>
      </c>
      <c r="B6" s="18" t="s">
        <v>30</v>
      </c>
      <c r="C6" s="18"/>
      <c r="D6" s="18"/>
      <c r="E6" s="15"/>
      <c r="F6" s="16"/>
      <c r="G6" s="16"/>
    </row>
    <row r="7" spans="1:7" ht="18" x14ac:dyDescent="0.2">
      <c r="A7" s="17" t="s">
        <v>957</v>
      </c>
      <c r="B7" s="18" t="s">
        <v>30</v>
      </c>
      <c r="C7" s="18"/>
      <c r="D7" s="18"/>
      <c r="E7" s="15"/>
      <c r="F7" s="16"/>
      <c r="G7" s="16"/>
    </row>
    <row r="8" spans="1:7" ht="18" x14ac:dyDescent="0.2">
      <c r="A8" s="17" t="s">
        <v>952</v>
      </c>
      <c r="B8" s="18" t="s">
        <v>30</v>
      </c>
      <c r="C8" s="18"/>
      <c r="D8" s="18"/>
      <c r="E8" s="15"/>
      <c r="F8" s="16"/>
      <c r="G8" s="16"/>
    </row>
    <row r="9" spans="1:7" ht="18" x14ac:dyDescent="0.2">
      <c r="A9" s="17" t="s">
        <v>954</v>
      </c>
      <c r="B9" s="18" t="s">
        <v>30</v>
      </c>
      <c r="C9" s="18"/>
      <c r="D9" s="18"/>
      <c r="E9" s="15"/>
      <c r="F9" s="16"/>
      <c r="G9" s="16"/>
    </row>
    <row r="10" spans="1:7" ht="18" x14ac:dyDescent="0.2">
      <c r="A10" s="17" t="s">
        <v>953</v>
      </c>
      <c r="B10" s="18" t="s">
        <v>30</v>
      </c>
      <c r="C10" s="18"/>
      <c r="D10" s="18"/>
      <c r="E10" s="15"/>
      <c r="F10" s="16"/>
      <c r="G10" s="16"/>
    </row>
    <row r="11" spans="1:7" ht="18" x14ac:dyDescent="0.2">
      <c r="A11" s="17" t="s">
        <v>958</v>
      </c>
      <c r="B11" s="18" t="s">
        <v>30</v>
      </c>
      <c r="C11" s="18"/>
      <c r="D11" s="18"/>
      <c r="E11" s="15"/>
      <c r="F11" s="16"/>
      <c r="G11" s="16"/>
    </row>
    <row r="12" spans="1:7" ht="18" x14ac:dyDescent="0.2">
      <c r="A12" s="17" t="s">
        <v>960</v>
      </c>
      <c r="B12" s="18" t="s">
        <v>30</v>
      </c>
      <c r="C12" s="18"/>
      <c r="D12" s="18"/>
      <c r="E12" s="15"/>
      <c r="F12" s="16"/>
      <c r="G12" s="16"/>
    </row>
    <row r="13" spans="1:7" ht="18" x14ac:dyDescent="0.2">
      <c r="A13" s="17" t="s">
        <v>959</v>
      </c>
      <c r="B13" s="18" t="s">
        <v>30</v>
      </c>
      <c r="C13" s="18"/>
      <c r="D13" s="18"/>
      <c r="E13" s="15"/>
      <c r="F13" s="16"/>
      <c r="G13" s="16"/>
    </row>
    <row r="14" spans="1:7" x14ac:dyDescent="0.2">
      <c r="A14" s="14"/>
      <c r="B14" s="15"/>
      <c r="C14" s="15"/>
      <c r="D14" s="15"/>
      <c r="E14" s="15"/>
      <c r="F14" s="16"/>
      <c r="G14" s="16"/>
    </row>
    <row r="15" spans="1:7" x14ac:dyDescent="0.2">
      <c r="A15" s="14"/>
      <c r="B15" s="16"/>
      <c r="C15" s="16"/>
      <c r="D15" s="16"/>
      <c r="E15" s="16"/>
      <c r="F15" s="16"/>
      <c r="G15" s="16"/>
    </row>
    <row r="16" spans="1:7" x14ac:dyDescent="0.2">
      <c r="A16" s="14"/>
      <c r="B16" s="16"/>
      <c r="C16" s="16"/>
      <c r="D16" s="16"/>
      <c r="E16" s="16"/>
      <c r="F16" s="16"/>
      <c r="G16" s="16"/>
    </row>
    <row r="17" spans="1:7" x14ac:dyDescent="0.2">
      <c r="A17" s="14"/>
      <c r="B17" s="16"/>
      <c r="C17" s="16"/>
      <c r="D17" s="16"/>
      <c r="E17" s="16"/>
      <c r="F17" s="16"/>
      <c r="G17" s="16"/>
    </row>
    <row r="18" spans="1:7" x14ac:dyDescent="0.2">
      <c r="A18" s="14"/>
      <c r="B18" s="16"/>
      <c r="C18" s="16"/>
      <c r="D18" s="16"/>
      <c r="E18" s="16"/>
      <c r="F18" s="16"/>
      <c r="G18" s="16"/>
    </row>
    <row r="19" spans="1:7" x14ac:dyDescent="0.2">
      <c r="A19" s="14"/>
      <c r="B19" s="16"/>
      <c r="C19" s="16"/>
      <c r="D19" s="16"/>
      <c r="E19" s="16"/>
      <c r="F19" s="16"/>
      <c r="G19" s="16"/>
    </row>
    <row r="20" spans="1:7" x14ac:dyDescent="0.2">
      <c r="A20" s="14"/>
      <c r="B20" s="16"/>
      <c r="C20" s="16"/>
      <c r="D20" s="16"/>
      <c r="E20" s="16"/>
      <c r="F20" s="16"/>
      <c r="G20" s="16"/>
    </row>
    <row r="21" spans="1:7" x14ac:dyDescent="0.2">
      <c r="A21" s="14"/>
      <c r="B21" s="16"/>
      <c r="C21" s="16"/>
      <c r="D21" s="16"/>
      <c r="E21" s="16"/>
      <c r="F21" s="16"/>
      <c r="G21" s="16"/>
    </row>
    <row r="22" spans="1:7" x14ac:dyDescent="0.2">
      <c r="A22" s="14"/>
      <c r="B22" s="16"/>
      <c r="C22" s="16"/>
      <c r="D22" s="16"/>
      <c r="E22" s="16"/>
      <c r="F22" s="16"/>
      <c r="G22" s="16"/>
    </row>
    <row r="23" spans="1:7" x14ac:dyDescent="0.2">
      <c r="A23" s="14"/>
      <c r="B23" s="16"/>
      <c r="C23" s="16"/>
      <c r="D23" s="16"/>
      <c r="E23" s="16"/>
      <c r="F23" s="16"/>
      <c r="G23" s="16"/>
    </row>
    <row r="24" spans="1:7" x14ac:dyDescent="0.2">
      <c r="A24" s="14"/>
      <c r="B24" s="16"/>
      <c r="C24" s="16"/>
      <c r="D24" s="16"/>
      <c r="E24" s="16"/>
      <c r="F24" s="16"/>
      <c r="G24" s="16"/>
    </row>
  </sheetData>
  <sortState xmlns:xlrd2="http://schemas.microsoft.com/office/spreadsheetml/2017/richdata2" ref="A2:A10">
    <sortCondition ref="A2:A10"/>
  </sortState>
  <conditionalFormatting sqref="B1:D1048576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4" type="noConversion"/>
  <conditionalFormatting sqref="E1:E1048576">
    <cfRule type="cellIs" dxfId="1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Transcriptions</vt:lpstr>
      <vt:lpstr>Snagging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2025-01-08T11:53:03Z</dcterms:modified>
</cp:coreProperties>
</file>