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bras3130_ox_ac_uk/Documents/Articles and Publications/In Progress/MAPP FMS Takeover - Hogarth Essays/"/>
    </mc:Choice>
  </mc:AlternateContent>
  <xr:revisionPtr revIDLastSave="141" documentId="8_{D5C10AF0-8C4C-D14A-92BD-0B936D7BFD5D}" xr6:coauthVersionLast="47" xr6:coauthVersionMax="47" xr10:uidLastSave="{651CC84D-E74C-FE46-92F7-1AE6A8C1CC4D}"/>
  <bookViews>
    <workbookView xWindow="0" yWindow="500" windowWidth="28800" windowHeight="15680" xr2:uid="{24511400-4A94-7744-989C-E1032CA6C927}"/>
  </bookViews>
  <sheets>
    <sheet name="First Series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22" i="1"/>
  <c r="M22" i="1"/>
  <c r="M41" i="1"/>
  <c r="L41" i="1"/>
  <c r="L22" i="1"/>
</calcChain>
</file>

<file path=xl/sharedStrings.xml><?xml version="1.0" encoding="utf-8"?>
<sst xmlns="http://schemas.openxmlformats.org/spreadsheetml/2006/main" count="350" uniqueCount="191">
  <si>
    <t>Mr Bennett and Mrs Brown</t>
  </si>
  <si>
    <t>Woolf</t>
  </si>
  <si>
    <t>Virginia</t>
  </si>
  <si>
    <t>The Artist and Psycho-analysis </t>
  </si>
  <si>
    <t>Fry</t>
  </si>
  <si>
    <t>Roger</t>
  </si>
  <si>
    <t>Henry James at Work</t>
  </si>
  <si>
    <t>Homage to John Dryden: Three Essays on Poetry of the Seventeenth Century </t>
  </si>
  <si>
    <t>Bosquanet</t>
  </si>
  <si>
    <t>Theodora</t>
  </si>
  <si>
    <t>Eliot</t>
  </si>
  <si>
    <t>T.S</t>
  </si>
  <si>
    <t>Histriophone. A Dialogue on Dramatic Diction </t>
  </si>
  <si>
    <t>Dobrée</t>
  </si>
  <si>
    <t>Bonamy</t>
  </si>
  <si>
    <t>Fear and Politics: A Debate at the Zoo</t>
  </si>
  <si>
    <t>Leonard</t>
  </si>
  <si>
    <t>In Retreat</t>
  </si>
  <si>
    <t>Read</t>
  </si>
  <si>
    <t>Herbert</t>
  </si>
  <si>
    <t>Contemporary Techniques of Poetry: A Political Analogy</t>
  </si>
  <si>
    <t>Graves</t>
  </si>
  <si>
    <t>Robert</t>
  </si>
  <si>
    <t>The Character of John Dryden</t>
  </si>
  <si>
    <t>Lubbock</t>
  </si>
  <si>
    <t>Alan</t>
  </si>
  <si>
    <t>Women: An Inquiry</t>
  </si>
  <si>
    <t>Muir</t>
  </si>
  <si>
    <t>Willa</t>
  </si>
  <si>
    <t>Poetry and Criticism</t>
  </si>
  <si>
    <t>Sitwell</t>
  </si>
  <si>
    <t>Edith</t>
  </si>
  <si>
    <t>Anonymity: An Enquiry</t>
  </si>
  <si>
    <t>Forster</t>
  </si>
  <si>
    <t>E.M.</t>
  </si>
  <si>
    <t>A Short View of Russia</t>
  </si>
  <si>
    <t>Keynes</t>
  </si>
  <si>
    <t>John Maynard</t>
  </si>
  <si>
    <t>Notes on Law and Order</t>
  </si>
  <si>
    <t>Hobson</t>
  </si>
  <si>
    <t>J.A.</t>
  </si>
  <si>
    <t>The Revival of Aesthetics</t>
  </si>
  <si>
    <t>Waley</t>
  </si>
  <si>
    <t>Hubert</t>
  </si>
  <si>
    <t>Art and Commerce</t>
  </si>
  <si>
    <t>The Poet's Eye</t>
  </si>
  <si>
    <t>Lee</t>
  </si>
  <si>
    <t>Vernon</t>
  </si>
  <si>
    <t>Another Future of Poetry</t>
  </si>
  <si>
    <t>The Structure of Wuthering Heights</t>
  </si>
  <si>
    <t>Sanger</t>
  </si>
  <si>
    <t>Charles Percy</t>
  </si>
  <si>
    <t>No.</t>
  </si>
  <si>
    <t>Title</t>
  </si>
  <si>
    <t>Author Surname</t>
  </si>
  <si>
    <t>Author First Name</t>
  </si>
  <si>
    <t>Year</t>
  </si>
  <si>
    <t> Composition As Explanation </t>
  </si>
  <si>
    <t> Rochester: A Conversation between Sir George Etherege and Mr Fitzjames </t>
  </si>
  <si>
    <t> Impenetrability; or, The Proper Habit of English </t>
  </si>
  <si>
    <t> Catchwords and Claptrap </t>
  </si>
  <si>
    <t> Hunting the Highbrow </t>
  </si>
  <si>
    <t> The Nature of Beauty in Art and Literature </t>
  </si>
  <si>
    <t> The Apology of Arthur Rimbaud: A Dialogue </t>
  </si>
  <si>
    <t> The Prospects of Literature </t>
  </si>
  <si>
    <t> Posterity </t>
  </si>
  <si>
    <t> Contemporary Music </t>
  </si>
  <si>
    <t> Leisured Women </t>
  </si>
  <si>
    <t> Delius </t>
  </si>
  <si>
    <t> Cock Robin's Decease: An Irregular Inquest </t>
  </si>
  <si>
    <t xml:space="preserve"> Parnassus To Let: An Essay about Rhythm in the Films </t>
  </si>
  <si>
    <t> Ibsen and the Actress </t>
  </si>
  <si>
    <t> The Enjoyment of Music </t>
  </si>
  <si>
    <t>Stein</t>
  </si>
  <si>
    <t>Gertrude</t>
  </si>
  <si>
    <t>Macaulay</t>
  </si>
  <si>
    <t>Rose</t>
  </si>
  <si>
    <t>Fry, Roger</t>
  </si>
  <si>
    <t>Second Author</t>
  </si>
  <si>
    <t>Mauron</t>
  </si>
  <si>
    <t>Sackville-West</t>
  </si>
  <si>
    <t>Edward</t>
  </si>
  <si>
    <t>Bell, Vanessa</t>
  </si>
  <si>
    <t>Pearsall Smith</t>
  </si>
  <si>
    <t>Logan</t>
  </si>
  <si>
    <t>King-Hall</t>
  </si>
  <si>
    <t>Stephen</t>
  </si>
  <si>
    <t>Hull</t>
  </si>
  <si>
    <t>Robert H.</t>
  </si>
  <si>
    <t>Haig Thomas Mackworth, Viscount Rhondda</t>
  </si>
  <si>
    <t>Margaret</t>
  </si>
  <si>
    <t>Thompson</t>
  </si>
  <si>
    <t>Edward John</t>
  </si>
  <si>
    <t>White</t>
  </si>
  <si>
    <t>Eric Walter</t>
  </si>
  <si>
    <t>Robins</t>
  </si>
  <si>
    <t>Elizabeth</t>
  </si>
  <si>
    <t>De Selincourt</t>
  </si>
  <si>
    <t>Basil</t>
  </si>
  <si>
    <t>First Series</t>
  </si>
  <si>
    <t>Second Series</t>
  </si>
  <si>
    <t>MAPP Link</t>
  </si>
  <si>
    <t>https://www.modernistarchives.com/work/mr-bennett-and-mrs-brown</t>
  </si>
  <si>
    <t>https://www.modernistarchives.com/work/the-artist-and-psycho-analysis</t>
  </si>
  <si>
    <t>https://www.modernistarchives.com/work/henry-james-at-work</t>
  </si>
  <si>
    <t>https://www.modernistarchives.com/work/homage-to-john-dryden-three-essays-on-the-poetry-of-the-seventeenth-century</t>
  </si>
  <si>
    <t>https://www.modernistarchives.com/work/histriophone-a-dialogue-on-dramatic-diction</t>
  </si>
  <si>
    <t>https://www.modernistarchives.com/work/rochester-a-conversation-between-sir-george-etherege-and-mr-fitzjames</t>
  </si>
  <si>
    <t>https://www.modernistarchives.com/work/in-retreat</t>
  </si>
  <si>
    <t>https://www.modernistarchives.com/work/fear-and-politics-a-debate-at-the-zoo</t>
  </si>
  <si>
    <t>https://www.modernistarchives.com/work/contemporary-techniques-of-poetry-a-political-analogy</t>
  </si>
  <si>
    <t>https://www.modernistarchives.com/node/6934</t>
  </si>
  <si>
    <t>https://www.modernistarchives.com/node/6935</t>
  </si>
  <si>
    <t>https://www.modernistarchives.com/node/6940</t>
  </si>
  <si>
    <t>https://www.modernistarchives.com/work/the-character-of-john-dryden</t>
  </si>
  <si>
    <t>https://www.modernistarchives.com/work/women-an-inquiry</t>
  </si>
  <si>
    <t>https://www.modernistarchives.com/work/poetry-criticism</t>
  </si>
  <si>
    <t>https://www.modernistarchives.com/work/anonymity-an-enquiry</t>
  </si>
  <si>
    <t>https://www.modernistarchives.com/work/a-short-view-of-russia</t>
  </si>
  <si>
    <t>https://www.modernistarchives.com/work/notes-on-law-and-order</t>
  </si>
  <si>
    <t>https://www.modernistarchives.com/work/the-revival-of-aesthetics</t>
  </si>
  <si>
    <t>https://www.modernistarchives.com/work/the-poets-eye</t>
  </si>
  <si>
    <t>https://www.modernistarchives.com/work/the-structure-of-wuthering-heights-by-c-p-s</t>
  </si>
  <si>
    <t>https://www.modernistarchives.com/work/composition-as-explanation</t>
  </si>
  <si>
    <t>https://www.modernistarchives.com/work/catchwords-and-claptrap</t>
  </si>
  <si>
    <t>https://www.modernistarchives.com/work/hunting-the-highbrow</t>
  </si>
  <si>
    <t>https://www.modernistarchives.com/work/the-nature-of-beauty-in-art-and-literature</t>
  </si>
  <si>
    <t>https://www.modernistarchives.com/work/the-apology-of-arthur-rimbaud-a-dialogue</t>
  </si>
  <si>
    <t>https://www.modernistarchives.com/work/the-prospects-of-literature</t>
  </si>
  <si>
    <t>https://www.modernistarchives.com/work/posterity</t>
  </si>
  <si>
    <t>https://www.modernistarchives.com/work/contemporary-music</t>
  </si>
  <si>
    <t>https://www.modernistarchives.com/node/7004</t>
  </si>
  <si>
    <t>https://www.modernistarchives.com/work/delius</t>
  </si>
  <si>
    <t>https://www.modernistarchives.com/work/cock-robins-decease-an-irregular-inquest</t>
  </si>
  <si>
    <t>https://www.modernistarchives.com/work/parnassus-to-let-an-essay-about-rhythm-in-the-films</t>
  </si>
  <si>
    <t>https://www.modernistarchives.com/work/ibsen-and-the-actress</t>
  </si>
  <si>
    <t>https://www.modernistarchives.com/work/the-enjoyment-of-music</t>
  </si>
  <si>
    <t>https://solo.bodleian.ox.ac.uk/permalink/44OXF_INST/35n82s/alma990109959180107026</t>
  </si>
  <si>
    <t>Bod Link</t>
  </si>
  <si>
    <t>Requested?</t>
  </si>
  <si>
    <t>Scanned?</t>
  </si>
  <si>
    <t>OCR?</t>
  </si>
  <si>
    <t>Y</t>
  </si>
  <si>
    <t>https://solo.bodleian.ox.ac.uk/permalink/44OXF_INST/35n82s/alma990114737800107026</t>
  </si>
  <si>
    <t>N/A</t>
  </si>
  <si>
    <t>https://solo.bodleian.ox.ac.uk/permalink/44OXF_INST/35n82s/alma990114020420107026</t>
  </si>
  <si>
    <t>https://solo.bodleian.ox.ac.uk/permalink/44OXF_INST/35n82s/alma990100966710107026</t>
  </si>
  <si>
    <t>https://solo.bodleian.ox.ac.uk/permalink/44OXF_INST/35n82s/alma990112321170107026</t>
  </si>
  <si>
    <t>https://solo.bodleian.ox.ac.uk/permalink/44OXF_INST/35n82s/alma990123326460107026</t>
  </si>
  <si>
    <t>https://solo.bodleian.ox.ac.uk/permalink/44OXF_INST/35n82s/alma990125833740107026</t>
  </si>
  <si>
    <t>https://solo.bodleian.ox.ac.uk/permalink/44OXF_INST/35n82s/alma990115612220107026</t>
  </si>
  <si>
    <t>https://solo.bodleian.ox.ac.uk/permalink/44OXF_INST/35n82s/alma990118509430107026</t>
  </si>
  <si>
    <t>https://solo.bodleian.ox.ac.uk/permalink/44OXF_INST/35n82s/alma990119369230107026</t>
  </si>
  <si>
    <t>https://solo.bodleian.ox.ac.uk/permalink/44OXF_INST/35n82s/alma990124529370107026</t>
  </si>
  <si>
    <t>Note</t>
  </si>
  <si>
    <t>https://solo.bodleian.ox.ac.uk/permalink/44OXF_INST/35n82s/alma990115144980107026</t>
  </si>
  <si>
    <t>https://solo.bodleian.ox.ac.uk/permalink/44OXF_INST/35n82s/alma990101330780107026</t>
  </si>
  <si>
    <t>https://solo.bodleian.ox.ac.uk/permalink/44OXF_INST/ao2p7t/cdi_hathitrust_hathifiles_mdp_39015013492726</t>
  </si>
  <si>
    <t>https://solo.bodleian.ox.ac.uk/permalink/44OXF_INST/35n82s/alma990114737810107026</t>
  </si>
  <si>
    <t>https://solo.bodleian.ox.ac.uk/permalink/44OXF_INST/35n82s/alma990120308530107026</t>
  </si>
  <si>
    <t>https://solo.bodleian.ox.ac.uk/permalink/44OXF_INST/35n82s/alma990115611730107026</t>
  </si>
  <si>
    <t>https://solo.bodleian.ox.ac.uk/permalink/44OXF_INST/35n82s/alma990101814530107026</t>
  </si>
  <si>
    <t>https://solo.bodleian.ox.ac.uk/permalink/44OXF_INST/35n82s/alma990124704910107026</t>
  </si>
  <si>
    <t>https://solo.bodleian.ox.ac.uk/permalink/44OXF_INST/35n82s/alma990113647960107026</t>
  </si>
  <si>
    <t>https://solo.bodleian.ox.ac.uk/permalink/44OXF_INST/35n82s/alma990115631260107026</t>
  </si>
  <si>
    <t>https://solo.bodleian.ox.ac.uk/permalink/44OXF_INST/35n82s/alma990118414470107026</t>
  </si>
  <si>
    <t>https://solo.bodleian.ox.ac.uk/permalink/44OXF_INST/35n82s/alma990125833760107026</t>
  </si>
  <si>
    <t>https://solo.bodleian.ox.ac.uk/permalink/44OXF_INST/35n82s/alma990120858430107026</t>
  </si>
  <si>
    <t>https://solo.bodleian.ox.ac.uk/permalink/44OXF_INST/35n82s/alma990125682800107026</t>
  </si>
  <si>
    <t>https://solo.bodleian.ox.ac.uk/permalink/44OXF_INST/ao2p7t/cdi_hathitrust_hathifiles_mdp_39015031024816</t>
  </si>
  <si>
    <t>https://solo.bodleian.ox.ac.uk/permalink/44OXF_INST/35n82s/alma990115727500107026</t>
  </si>
  <si>
    <t>https://solo.bodleian.ox.ac.uk/permalink/44OXF_INST/35n82s/alma990116853540107026</t>
  </si>
  <si>
    <t>https://solo.bodleian.ox.ac.uk/permalink/44OXF_INST/35n82s/alma990118630150107026</t>
  </si>
  <si>
    <t>https://solo.bodleian.ox.ac.uk/permalink/44OXF_INST/35n82s/alma990116853570107026</t>
  </si>
  <si>
    <t>https://solo.bodleian.ox.ac.uk/permalink/44OXF_INST/ao2p7t/cdi_hathitrust_hathifiles_uc1_b267502</t>
  </si>
  <si>
    <t>https://solo.bodleian.ox.ac.uk/permalink/44OXF_INST/35n82s/alma990125923050107026</t>
  </si>
  <si>
    <t>https://solo.bodleian.ox.ac.uk/permalink/44OXF_INST/ao2p7t/cdi_hathitrust_hathifiles_uc1_b4159635</t>
  </si>
  <si>
    <t>https://solo.bodleian.ox.ac.uk/permalink/44OXF_INST/35n82s/alma990113876630107026</t>
  </si>
  <si>
    <t>Laid paper, sometimes. Paper covers, larger size (how big); Seems to be printed by a number of different outfits and paper stock varies accordingly</t>
  </si>
  <si>
    <t>Pages</t>
  </si>
  <si>
    <t>Printers</t>
  </si>
  <si>
    <t>Neill and Co, Edinburgh</t>
  </si>
  <si>
    <t>Ooh, Louis MacNiece's copy! Also ooh, she cites Graves (1-8)! The annotations are cool</t>
  </si>
  <si>
    <t>???</t>
  </si>
  <si>
    <t>This ed. has no printer's information, a mix of laid and wove paper - check elsewhere</t>
  </si>
  <si>
    <t>Hazell, Watson &amp; Viney, Ltd., London and Aylesbury.</t>
  </si>
  <si>
    <t>R. Madley, 151, Whitfield Street, Fitzroy Square, London, W.1.</t>
  </si>
  <si>
    <t>Lowe &amp; Brypone, (Printers) Ltd,, London, N,W,1.</t>
  </si>
  <si>
    <t>""</t>
  </si>
  <si>
    <t>Three essays</t>
  </si>
  <si>
    <t>Loxley Bros.,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</si>
</sst>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Display"/>
      <scheme val="major"/>
    </font>
    <font>
      <sz val="12"/>
      <color theme="1"/>
      <name val="Aptos Display"/>
      <scheme val="maj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6" fillId="0" borderId="0" xfId="0" applyFont="1"/>
    <xf numFmtId="0" fontId="4" fillId="0" borderId="0" xfId="1" applyNumberFormat="1" applyFont="1" applyAlignment="1"/>
    <xf numFmtId="0" fontId="3" fillId="0" borderId="0" xfId="0" applyFont="1"/>
    <xf numFmtId="1" fontId="5" fillId="0" borderId="0" xfId="0" applyNumberFormat="1" applyFont="1"/>
    <xf numFmtId="49" fontId="6" fillId="0" borderId="0" xfId="0" applyNumberFormat="1" applyFont="1"/>
    <xf numFmtId="0" fontId="2" fillId="0" borderId="0" xfId="1" applyNumberFormat="1" applyFont="1" applyAlignment="1"/>
    <xf numFmtId="1" fontId="3" fillId="0" borderId="0" xfId="0" applyNumberFormat="1" applyFont="1"/>
    <xf numFmtId="49" fontId="3" fillId="0" borderId="0" xfId="0" applyNumberFormat="1" applyFont="1"/>
    <xf numFmtId="0" fontId="6" fillId="0" borderId="0" xfId="0" applyFont="1" applyAlignment="1">
      <alignment horizontal="left" wrapText="1"/>
    </xf>
    <xf numFmtId="0" fontId="4" fillId="0" borderId="0" xfId="1" applyNumberFormat="1" applyFont="1" applyAlignment="1">
      <alignment horizontal="left" wrapText="1"/>
    </xf>
    <xf numFmtId="0" fontId="7" fillId="0" borderId="0" xfId="2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2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2" fillId="0" borderId="0" xfId="1" applyNumberFormat="1" applyFont="1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wrapText="1"/>
    </xf>
    <xf numFmtId="9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/>
    </xf>
    <xf numFmtId="0" fontId="6" fillId="0" borderId="0" xfId="0" applyFont="1" applyAlignment="1">
      <alignment wrapText="1"/>
    </xf>
    <xf numFmtId="0" fontId="4" fillId="0" borderId="0" xfId="1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left"/>
    </xf>
    <xf numFmtId="0" fontId="6" fillId="0" borderId="0" xfId="0" applyFont="1" applyAlignment="1">
      <alignment horizontal="left" vertical="top" wrapText="1"/>
    </xf>
    <xf numFmtId="1" fontId="0" fillId="0" borderId="0" xfId="0" applyNumberFormat="1" applyAlignment="1">
      <alignment horizontal="left" wrapText="1"/>
    </xf>
    <xf numFmtId="1" fontId="3" fillId="0" borderId="0" xfId="0" applyNumberFormat="1" applyFont="1" applyAlignment="1">
      <alignment horizontal="left" wrapText="1"/>
    </xf>
    <xf numFmtId="0" fontId="0" fillId="0" borderId="0" xfId="0" applyAlignment="1">
      <alignment horizontal="left" vertical="top" wrapText="1"/>
    </xf>
    <xf numFmtId="9" fontId="4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bottom" textRotation="0" wrapText="1" indent="0" justifyLastLine="0" shrinkToFit="0" readingOrder="0"/>
    </dxf>
    <dxf>
      <numFmt numFmtId="1" formatCode="0"/>
      <alignment horizontal="left" vertical="bottom" textRotation="0" wrapText="1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5B5512-0603-4A44-B9FC-759370E3B27E}" name="Table3" displayName="Table3" ref="A2:N22" totalsRowCount="1" headerRowDxfId="67" dataDxfId="66" headerRowCellStyle="Comma">
  <autoFilter ref="A2:N21" xr:uid="{5C5B5512-0603-4A44-B9FC-759370E3B27E}"/>
  <tableColumns count="14">
    <tableColumn id="1" xr3:uid="{436EAC37-866D-1340-9BB4-0CE9DD903896}" name="No." dataDxfId="65" totalsRowDxfId="64"/>
    <tableColumn id="2" xr3:uid="{F3529238-1021-0F47-A799-311A85E0372F}" name="Title" dataDxfId="63" totalsRowDxfId="62"/>
    <tableColumn id="3" xr3:uid="{B167F34E-4CDA-9242-91E4-E6EB14E90A1D}" name="Author Surname" dataDxfId="61" totalsRowDxfId="60"/>
    <tableColumn id="4" xr3:uid="{FB754C53-AA26-0C43-A5EE-8022B344A8A6}" name="Author First Name" dataDxfId="59" totalsRowDxfId="58"/>
    <tableColumn id="5" xr3:uid="{D1A31471-74A0-F443-8669-F31130776A96}" name="Second Author" dataDxfId="57" totalsRowDxfId="56"/>
    <tableColumn id="6" xr3:uid="{51588F52-07A5-4B47-9055-E16F849E62ED}" name="Year" dataDxfId="55" totalsRowDxfId="54"/>
    <tableColumn id="17" xr3:uid="{13A41BE9-0C1C-A747-9892-EFEA5867F03D}" name="Pages" totalsRowFunction="custom" dataDxfId="53" totalsRowDxfId="52">
      <totalsRowFormula>SUM(Table3[Pages])</totalsRowFormula>
    </tableColumn>
    <tableColumn id="16" xr3:uid="{7309130D-566C-8E4E-B870-B9F3E18D928C}" name="Printers" dataDxfId="51" totalsRowDxfId="50"/>
    <tableColumn id="7" xr3:uid="{BACAAAE4-3D01-B14E-BB2A-AF94C0E9B1DD}" name="MAPP Link" dataDxfId="49" totalsRowDxfId="48"/>
    <tableColumn id="8" xr3:uid="{1DCD9DF9-2560-B142-9D5D-B7A6B83BA6CC}" name="Bod Link" dataDxfId="47" totalsRowDxfId="46"/>
    <tableColumn id="9" xr3:uid="{E97A2DC9-F5C0-FF4F-BD73-DC3301B68764}" name="Requested?" dataDxfId="45" totalsRowDxfId="44"/>
    <tableColumn id="10" xr3:uid="{FAAA99F2-38C8-1047-BB8C-90F7A0656ADE}" name="Scanned?" totalsRowFunction="custom" dataDxfId="43" totalsRowDxfId="42">
      <totalsRowFormula>COUNTIF(L3:L21,"Y")/19</totalsRowFormula>
    </tableColumn>
    <tableColumn id="11" xr3:uid="{81C51FAC-5E98-E54C-BFEE-780B79900D8E}" name="OCR?" totalsRowFunction="custom" dataDxfId="41" totalsRowDxfId="40">
      <totalsRowFormula>COUNTIF(M3:M21,"Y")/19</totalsRowFormula>
    </tableColumn>
    <tableColumn id="12" xr3:uid="{E624904F-718F-1749-8991-DBB9F5F61317}" name="Note" dataDxfId="39" totalsRowDxfId="38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505459-041B-8B48-9243-7642F8365296}" name="Table25" displayName="Table25" ref="A24:N41" totalsRowCount="1" headerRowDxfId="37" dataDxfId="36" headerRowCellStyle="Comma">
  <autoFilter ref="A24:N40" xr:uid="{EC505459-041B-8B48-9243-7642F8365296}"/>
  <tableColumns count="14">
    <tableColumn id="1" xr3:uid="{7D9E1647-3610-3C46-AE60-85E29E68CFE9}" name="No." dataDxfId="35" totalsRowDxfId="13"/>
    <tableColumn id="2" xr3:uid="{0C556FF4-80A9-D648-8391-711867A0012D}" name="Title" dataDxfId="34" totalsRowDxfId="12"/>
    <tableColumn id="3" xr3:uid="{5725FD9E-6B11-6F4C-89F7-DCFE84CC4240}" name="Author Surname" dataDxfId="33" totalsRowDxfId="11"/>
    <tableColumn id="4" xr3:uid="{44BC5598-8E8A-3545-9124-B8CE8BB5999F}" name="Author First Name" dataDxfId="32" totalsRowDxfId="10"/>
    <tableColumn id="5" xr3:uid="{D2F17557-7611-6D44-AD22-9E70AE7CF559}" name="Second Author" dataDxfId="31" totalsRowDxfId="9"/>
    <tableColumn id="6" xr3:uid="{1450B254-FFF5-944B-A1FD-44B89135BD85}" name="Year" dataDxfId="30" totalsRowDxfId="8"/>
    <tableColumn id="18" xr3:uid="{E211CD88-6CF8-9145-A2D4-26A28D061B36}" name="Pages" totalsRowFunction="custom" dataDxfId="29" totalsRowDxfId="7">
      <totalsRowFormula>SUM(Table25[Pages])</totalsRowFormula>
    </tableColumn>
    <tableColumn id="17" xr3:uid="{F38C6F0A-1A54-0542-9DDE-0122B2ABBB8F}" name="Printers" dataDxfId="28" totalsRowDxfId="6"/>
    <tableColumn id="7" xr3:uid="{0AF0CA7C-0B6C-9844-A8E8-93003C901A26}" name="MAPP Link" dataDxfId="27" totalsRowDxfId="5"/>
    <tableColumn id="8" xr3:uid="{81ABB6A2-4765-3546-A2C6-FA827397920E}" name="Bod Link" dataDxfId="26" totalsRowDxfId="4"/>
    <tableColumn id="9" xr3:uid="{1795ABC8-1CBE-5742-88DA-3FC4ECBB6732}" name="Requested?" dataDxfId="25" totalsRowDxfId="3"/>
    <tableColumn id="10" xr3:uid="{5F686104-E08A-114A-A14B-C6AB08430600}" name="Scanned?" totalsRowFunction="custom" dataDxfId="24" totalsRowDxfId="2">
      <totalsRowFormula>COUNTIF(L25:L40,"Y")/16</totalsRowFormula>
    </tableColumn>
    <tableColumn id="11" xr3:uid="{410E03DB-7907-5D4C-8EBC-6AC664CC7838}" name="OCR?" totalsRowFunction="custom" dataDxfId="23" totalsRowDxfId="1">
      <totalsRowFormula>COUNTIF(M25:M40,"Y")/16</totalsRowFormula>
    </tableColumn>
    <tableColumn id="12" xr3:uid="{83EC383C-F2AC-C848-9C45-1F33D2264BFB}" name="Note" dataDxfId="22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olo.bodleian.ox.ac.uk/permalink/44OXF_INST/35n82s/alma990118630150107026" TargetMode="External"/><Relationship Id="rId21" Type="http://schemas.openxmlformats.org/officeDocument/2006/relationships/hyperlink" Target="https://solo.bodleian.ox.ac.uk/permalink/44OXF_INST/35n82s/alma990120858430107026" TargetMode="External"/><Relationship Id="rId42" Type="http://schemas.openxmlformats.org/officeDocument/2006/relationships/hyperlink" Target="https://solo.bodleian.ox.ac.uk/permalink/44OXF_INST/35n82s/alma990118509430107026" TargetMode="External"/><Relationship Id="rId47" Type="http://schemas.openxmlformats.org/officeDocument/2006/relationships/hyperlink" Target="https://solo.bodleian.ox.ac.uk/permalink/44OXF_INST/35n82s/alma990100966710107026" TargetMode="External"/><Relationship Id="rId63" Type="http://schemas.openxmlformats.org/officeDocument/2006/relationships/hyperlink" Target="https://www.modernistarchives.com/work/fear-and-politics-a-debate-at-the-zoo" TargetMode="External"/><Relationship Id="rId68" Type="http://schemas.openxmlformats.org/officeDocument/2006/relationships/hyperlink" Target="https://www.modernistarchives.com/work/the-artist-and-psycho-analysis" TargetMode="External"/><Relationship Id="rId7" Type="http://schemas.openxmlformats.org/officeDocument/2006/relationships/hyperlink" Target="https://www.modernistarchives.com/work/the-apology-of-arthur-rimbaud-a-dialogue" TargetMode="External"/><Relationship Id="rId71" Type="http://schemas.openxmlformats.org/officeDocument/2006/relationships/table" Target="../tables/table2.xml"/><Relationship Id="rId2" Type="http://schemas.openxmlformats.org/officeDocument/2006/relationships/hyperlink" Target="https://www.modernistarchives.com/node/6935" TargetMode="External"/><Relationship Id="rId16" Type="http://schemas.openxmlformats.org/officeDocument/2006/relationships/hyperlink" Target="https://solo.bodleian.ox.ac.uk/permalink/44OXF_INST/35n82s/alma990124704910107026" TargetMode="External"/><Relationship Id="rId29" Type="http://schemas.openxmlformats.org/officeDocument/2006/relationships/hyperlink" Target="https://solo.bodleian.ox.ac.uk/permalink/44OXF_INST/35n82s/alma990125923050107026" TargetMode="External"/><Relationship Id="rId11" Type="http://schemas.openxmlformats.org/officeDocument/2006/relationships/hyperlink" Target="https://www.modernistarchives.com/work/delius" TargetMode="External"/><Relationship Id="rId24" Type="http://schemas.openxmlformats.org/officeDocument/2006/relationships/hyperlink" Target="https://solo.bodleian.ox.ac.uk/permalink/44OXF_INST/35n82s/alma990115727500107026" TargetMode="External"/><Relationship Id="rId32" Type="http://schemas.openxmlformats.org/officeDocument/2006/relationships/hyperlink" Target="https://solo.bodleian.ox.ac.uk/permalink/44OXF_INST/35n82s/alma990101814530107026" TargetMode="External"/><Relationship Id="rId37" Type="http://schemas.openxmlformats.org/officeDocument/2006/relationships/hyperlink" Target="https://solo.bodleian.ox.ac.uk/permalink/44OXF_INST/ao2p7t/cdi_hathitrust_hathifiles_mdp_39015013492726" TargetMode="External"/><Relationship Id="rId40" Type="http://schemas.openxmlformats.org/officeDocument/2006/relationships/hyperlink" Target="https://solo.bodleian.ox.ac.uk/permalink/44OXF_INST/35n82s/alma990124529370107026" TargetMode="External"/><Relationship Id="rId45" Type="http://schemas.openxmlformats.org/officeDocument/2006/relationships/hyperlink" Target="https://solo.bodleian.ox.ac.uk/permalink/44OXF_INST/35n82s/alma990123326460107026" TargetMode="External"/><Relationship Id="rId53" Type="http://schemas.openxmlformats.org/officeDocument/2006/relationships/hyperlink" Target="https://www.modernistarchives.com/work/the-revival-of-aesthetics" TargetMode="External"/><Relationship Id="rId58" Type="http://schemas.openxmlformats.org/officeDocument/2006/relationships/hyperlink" Target="https://www.modernistarchives.com/work/women-an-inquiry" TargetMode="External"/><Relationship Id="rId66" Type="http://schemas.openxmlformats.org/officeDocument/2006/relationships/hyperlink" Target="https://www.modernistarchives.com/work/homage-to-john-dryden-three-essays-on-the-poetry-of-the-seventeenth-century" TargetMode="External"/><Relationship Id="rId5" Type="http://schemas.openxmlformats.org/officeDocument/2006/relationships/hyperlink" Target="https://www.modernistarchives.com/work/hunting-the-highbrow" TargetMode="External"/><Relationship Id="rId61" Type="http://schemas.openxmlformats.org/officeDocument/2006/relationships/hyperlink" Target="https://www.modernistarchives.com/node/6934" TargetMode="External"/><Relationship Id="rId19" Type="http://schemas.openxmlformats.org/officeDocument/2006/relationships/hyperlink" Target="https://solo.bodleian.ox.ac.uk/permalink/44OXF_INST/35n82s/alma990118414470107026" TargetMode="External"/><Relationship Id="rId14" Type="http://schemas.openxmlformats.org/officeDocument/2006/relationships/hyperlink" Target="https://www.modernistarchives.com/work/ibsen-and-the-actress" TargetMode="External"/><Relationship Id="rId22" Type="http://schemas.openxmlformats.org/officeDocument/2006/relationships/hyperlink" Target="https://solo.bodleian.ox.ac.uk/permalink/44OXF_INST/35n82s/alma990125682800107026" TargetMode="External"/><Relationship Id="rId27" Type="http://schemas.openxmlformats.org/officeDocument/2006/relationships/hyperlink" Target="https://solo.bodleian.ox.ac.uk/permalink/44OXF_INST/35n82s/alma990116853570107026" TargetMode="External"/><Relationship Id="rId30" Type="http://schemas.openxmlformats.org/officeDocument/2006/relationships/hyperlink" Target="https://solo.bodleian.ox.ac.uk/permalink/44OXF_INST/ao2p7t/cdi_hathitrust_hathifiles_uc1_b4159635" TargetMode="External"/><Relationship Id="rId35" Type="http://schemas.openxmlformats.org/officeDocument/2006/relationships/hyperlink" Target="https://solo.bodleian.ox.ac.uk/permalink/44OXF_INST/35n82s/alma990114737810107026" TargetMode="External"/><Relationship Id="rId43" Type="http://schemas.openxmlformats.org/officeDocument/2006/relationships/hyperlink" Target="https://solo.bodleian.ox.ac.uk/permalink/44OXF_INST/35n82s/alma990115612220107026" TargetMode="External"/><Relationship Id="rId48" Type="http://schemas.openxmlformats.org/officeDocument/2006/relationships/hyperlink" Target="https://solo.bodleian.ox.ac.uk/permalink/44OXF_INST/35n82s/alma990114020420107026" TargetMode="External"/><Relationship Id="rId56" Type="http://schemas.openxmlformats.org/officeDocument/2006/relationships/hyperlink" Target="https://www.modernistarchives.com/work/anonymity-an-enquiry" TargetMode="External"/><Relationship Id="rId64" Type="http://schemas.openxmlformats.org/officeDocument/2006/relationships/hyperlink" Target="https://www.modernistarchives.com/work/in-retreat" TargetMode="External"/><Relationship Id="rId69" Type="http://schemas.openxmlformats.org/officeDocument/2006/relationships/hyperlink" Target="https://www.modernistarchives.com/work/henry-james-at-work" TargetMode="External"/><Relationship Id="rId8" Type="http://schemas.openxmlformats.org/officeDocument/2006/relationships/hyperlink" Target="https://www.modernistarchives.com/work/the-prospects-of-literature" TargetMode="External"/><Relationship Id="rId51" Type="http://schemas.openxmlformats.org/officeDocument/2006/relationships/hyperlink" Target="https://www.modernistarchives.com/work/the-structure-of-wuthering-heights-by-c-p-s" TargetMode="External"/><Relationship Id="rId3" Type="http://schemas.openxmlformats.org/officeDocument/2006/relationships/hyperlink" Target="https://www.modernistarchives.com/work/composition-as-explanation" TargetMode="External"/><Relationship Id="rId12" Type="http://schemas.openxmlformats.org/officeDocument/2006/relationships/hyperlink" Target="https://www.modernistarchives.com/work/cock-robins-decease-an-irregular-inquest" TargetMode="External"/><Relationship Id="rId17" Type="http://schemas.openxmlformats.org/officeDocument/2006/relationships/hyperlink" Target="https://solo.bodleian.ox.ac.uk/permalink/44OXF_INST/35n82s/alma990113647960107026" TargetMode="External"/><Relationship Id="rId25" Type="http://schemas.openxmlformats.org/officeDocument/2006/relationships/hyperlink" Target="https://solo.bodleian.ox.ac.uk/permalink/44OXF_INST/35n82s/alma990116853540107026" TargetMode="External"/><Relationship Id="rId33" Type="http://schemas.openxmlformats.org/officeDocument/2006/relationships/hyperlink" Target="https://solo.bodleian.ox.ac.uk/permalink/44OXF_INST/35n82s/alma990115611730107026" TargetMode="External"/><Relationship Id="rId38" Type="http://schemas.openxmlformats.org/officeDocument/2006/relationships/hyperlink" Target="https://solo.bodleian.ox.ac.uk/permalink/44OXF_INST/35n82s/alma990101330780107026" TargetMode="External"/><Relationship Id="rId46" Type="http://schemas.openxmlformats.org/officeDocument/2006/relationships/hyperlink" Target="https://solo.bodleian.ox.ac.uk/permalink/44OXF_INST/35n82s/alma990112321170107026" TargetMode="External"/><Relationship Id="rId59" Type="http://schemas.openxmlformats.org/officeDocument/2006/relationships/hyperlink" Target="https://www.modernistarchives.com/work/the-character-of-john-dryden" TargetMode="External"/><Relationship Id="rId67" Type="http://schemas.openxmlformats.org/officeDocument/2006/relationships/hyperlink" Target="https://www.modernistarchives.com/work/mr-bennett-and-mrs-brown" TargetMode="External"/><Relationship Id="rId20" Type="http://schemas.openxmlformats.org/officeDocument/2006/relationships/hyperlink" Target="https://solo.bodleian.ox.ac.uk/permalink/44OXF_INST/35n82s/alma990125833760107026" TargetMode="External"/><Relationship Id="rId41" Type="http://schemas.openxmlformats.org/officeDocument/2006/relationships/hyperlink" Target="https://solo.bodleian.ox.ac.uk/permalink/44OXF_INST/35n82s/alma990119369230107026" TargetMode="External"/><Relationship Id="rId54" Type="http://schemas.openxmlformats.org/officeDocument/2006/relationships/hyperlink" Target="https://www.modernistarchives.com/work/notes-on-law-and-order" TargetMode="External"/><Relationship Id="rId62" Type="http://schemas.openxmlformats.org/officeDocument/2006/relationships/hyperlink" Target="https://www.modernistarchives.com/work/contemporary-techniques-of-poetry-a-political-analogy" TargetMode="External"/><Relationship Id="rId70" Type="http://schemas.openxmlformats.org/officeDocument/2006/relationships/table" Target="../tables/table1.xml"/><Relationship Id="rId1" Type="http://schemas.openxmlformats.org/officeDocument/2006/relationships/hyperlink" Target="https://www.modernistarchives.com/work/rochester-a-conversation-between-sir-george-etherege-and-mr-fitzjames" TargetMode="External"/><Relationship Id="rId6" Type="http://schemas.openxmlformats.org/officeDocument/2006/relationships/hyperlink" Target="https://www.modernistarchives.com/work/the-nature-of-beauty-in-art-and-literature" TargetMode="External"/><Relationship Id="rId15" Type="http://schemas.openxmlformats.org/officeDocument/2006/relationships/hyperlink" Target="https://www.modernistarchives.com/work/the-enjoyment-of-music" TargetMode="External"/><Relationship Id="rId23" Type="http://schemas.openxmlformats.org/officeDocument/2006/relationships/hyperlink" Target="https://solo.bodleian.ox.ac.uk/permalink/44OXF_INST/ao2p7t/cdi_hathitrust_hathifiles_mdp_39015031024816" TargetMode="External"/><Relationship Id="rId28" Type="http://schemas.openxmlformats.org/officeDocument/2006/relationships/hyperlink" Target="https://solo.bodleian.ox.ac.uk/permalink/44OXF_INST/ao2p7t/cdi_hathitrust_hathifiles_uc1_b267502" TargetMode="External"/><Relationship Id="rId36" Type="http://schemas.openxmlformats.org/officeDocument/2006/relationships/hyperlink" Target="https://solo.bodleian.ox.ac.uk/permalink/44OXF_INST/35n82s/alma990125614070107026" TargetMode="External"/><Relationship Id="rId49" Type="http://schemas.openxmlformats.org/officeDocument/2006/relationships/hyperlink" Target="https://solo.bodleian.ox.ac.uk/permalink/44OXF_INST/35n82s/alma990114737800107026" TargetMode="External"/><Relationship Id="rId57" Type="http://schemas.openxmlformats.org/officeDocument/2006/relationships/hyperlink" Target="https://www.modernistarchives.com/work/poetry-criticism" TargetMode="External"/><Relationship Id="rId10" Type="http://schemas.openxmlformats.org/officeDocument/2006/relationships/hyperlink" Target="https://www.modernistarchives.com/node/7004" TargetMode="External"/><Relationship Id="rId31" Type="http://schemas.openxmlformats.org/officeDocument/2006/relationships/hyperlink" Target="https://solo.bodleian.ox.ac.uk/permalink/44OXF_INST/35n82s/alma990113876630107026" TargetMode="External"/><Relationship Id="rId44" Type="http://schemas.openxmlformats.org/officeDocument/2006/relationships/hyperlink" Target="https://solo.bodleian.ox.ac.uk/permalink/44OXF_INST/35n82s/alma990125833740107026" TargetMode="External"/><Relationship Id="rId52" Type="http://schemas.openxmlformats.org/officeDocument/2006/relationships/hyperlink" Target="https://www.modernistarchives.com/work/the-poets-eye" TargetMode="External"/><Relationship Id="rId60" Type="http://schemas.openxmlformats.org/officeDocument/2006/relationships/hyperlink" Target="https://www.modernistarchives.com/node/6940" TargetMode="External"/><Relationship Id="rId65" Type="http://schemas.openxmlformats.org/officeDocument/2006/relationships/hyperlink" Target="https://www.modernistarchives.com/work/histriophone-a-dialogue-on-dramatic-diction" TargetMode="External"/><Relationship Id="rId4" Type="http://schemas.openxmlformats.org/officeDocument/2006/relationships/hyperlink" Target="https://www.modernistarchives.com/work/catchwords-and-claptrap" TargetMode="External"/><Relationship Id="rId9" Type="http://schemas.openxmlformats.org/officeDocument/2006/relationships/hyperlink" Target="https://www.modernistarchives.com/work/contemporary-music" TargetMode="External"/><Relationship Id="rId13" Type="http://schemas.openxmlformats.org/officeDocument/2006/relationships/hyperlink" Target="https://www.modernistarchives.com/work/parnassus-to-let-an-essay-about-rhythm-in-the-films" TargetMode="External"/><Relationship Id="rId18" Type="http://schemas.openxmlformats.org/officeDocument/2006/relationships/hyperlink" Target="https://solo.bodleian.ox.ac.uk/permalink/44OXF_INST/35n82s/alma990115631260107026" TargetMode="External"/><Relationship Id="rId39" Type="http://schemas.openxmlformats.org/officeDocument/2006/relationships/hyperlink" Target="https://solo.bodleian.ox.ac.uk/permalink/44OXF_INST/35n82s/alma990115144980107026" TargetMode="External"/><Relationship Id="rId34" Type="http://schemas.openxmlformats.org/officeDocument/2006/relationships/hyperlink" Target="https://solo.bodleian.ox.ac.uk/permalink/44OXF_INST/35n82s/alma990120308530107026" TargetMode="External"/><Relationship Id="rId50" Type="http://schemas.openxmlformats.org/officeDocument/2006/relationships/hyperlink" Target="https://solo.bodleian.ox.ac.uk/permalink/44OXF_INST/35n82s/alma990109959180107026" TargetMode="External"/><Relationship Id="rId55" Type="http://schemas.openxmlformats.org/officeDocument/2006/relationships/hyperlink" Target="https://www.modernistarchives.com/work/a-short-view-of-russ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9100-72ED-4A47-AA2F-7C11416C3D4C}">
  <dimension ref="A1:N42"/>
  <sheetViews>
    <sheetView tabSelected="1" topLeftCell="A21" zoomScaleNormal="100" workbookViewId="0">
      <selection activeCell="M40" sqref="M40"/>
    </sheetView>
  </sheetViews>
  <sheetFormatPr baseColWidth="10" defaultColWidth="10.83203125" defaultRowHeight="15" customHeight="1" x14ac:dyDescent="0.2"/>
  <cols>
    <col min="1" max="1" width="6.33203125" style="7" customWidth="1"/>
    <col min="2" max="2" width="63" style="8" customWidth="1"/>
    <col min="3" max="3" width="18.1640625" style="3" customWidth="1"/>
    <col min="4" max="4" width="18.5" style="3" customWidth="1"/>
    <col min="5" max="5" width="15.33203125" style="3" hidden="1" customWidth="1"/>
    <col min="6" max="6" width="10.83203125" style="15"/>
    <col min="7" max="7" width="8.1640625" style="12" customWidth="1"/>
    <col min="8" max="8" width="30.33203125" style="37" customWidth="1"/>
    <col min="9" max="9" width="21.1640625" customWidth="1"/>
    <col min="10" max="10" width="20.83203125" customWidth="1"/>
    <col min="11" max="11" width="0" hidden="1" customWidth="1"/>
    <col min="12" max="12" width="8.6640625" style="30" hidden="1" customWidth="1"/>
    <col min="13" max="13" width="13.5" customWidth="1"/>
    <col min="14" max="14" width="46.1640625" style="30" customWidth="1"/>
  </cols>
  <sheetData>
    <row r="1" spans="1:14" s="1" customFormat="1" ht="24" x14ac:dyDescent="0.3">
      <c r="A1" s="4" t="s">
        <v>99</v>
      </c>
      <c r="B1" s="5"/>
      <c r="F1" s="13"/>
      <c r="G1" s="9"/>
      <c r="H1" s="34"/>
      <c r="L1" s="28"/>
      <c r="N1" s="28"/>
    </row>
    <row r="2" spans="1:14" s="2" customFormat="1" ht="33" customHeight="1" x14ac:dyDescent="0.2">
      <c r="A2" s="6" t="s">
        <v>52</v>
      </c>
      <c r="B2" s="2" t="s">
        <v>53</v>
      </c>
      <c r="C2" s="2" t="s">
        <v>54</v>
      </c>
      <c r="D2" s="2" t="s">
        <v>55</v>
      </c>
      <c r="E2" s="2" t="s">
        <v>78</v>
      </c>
      <c r="F2" s="14" t="s">
        <v>56</v>
      </c>
      <c r="G2" s="33" t="s">
        <v>179</v>
      </c>
      <c r="H2" s="22" t="s">
        <v>180</v>
      </c>
      <c r="I2" s="10" t="s">
        <v>101</v>
      </c>
      <c r="J2" s="22" t="s">
        <v>138</v>
      </c>
      <c r="K2" s="6" t="s">
        <v>139</v>
      </c>
      <c r="L2" s="6" t="s">
        <v>140</v>
      </c>
      <c r="M2" s="6" t="s">
        <v>141</v>
      </c>
      <c r="N2" s="29" t="s">
        <v>154</v>
      </c>
    </row>
    <row r="3" spans="1:14" ht="53" customHeight="1" x14ac:dyDescent="0.2">
      <c r="A3" s="7">
        <v>1</v>
      </c>
      <c r="B3" s="8" t="s">
        <v>0</v>
      </c>
      <c r="C3" s="3" t="s">
        <v>1</v>
      </c>
      <c r="D3" s="3" t="s">
        <v>2</v>
      </c>
      <c r="F3" s="15">
        <v>1924</v>
      </c>
      <c r="G3" s="15">
        <v>24</v>
      </c>
      <c r="H3" s="12" t="s">
        <v>187</v>
      </c>
      <c r="I3" s="11" t="s">
        <v>102</v>
      </c>
      <c r="J3" s="19" t="s">
        <v>137</v>
      </c>
      <c r="K3" s="17" t="s">
        <v>142</v>
      </c>
      <c r="L3" s="17" t="s">
        <v>142</v>
      </c>
      <c r="M3" s="17" t="s">
        <v>142</v>
      </c>
      <c r="N3" s="30" t="s">
        <v>178</v>
      </c>
    </row>
    <row r="4" spans="1:14" ht="37" customHeight="1" x14ac:dyDescent="0.2">
      <c r="A4" s="7">
        <v>2</v>
      </c>
      <c r="B4" s="8" t="s">
        <v>3</v>
      </c>
      <c r="C4" s="3" t="s">
        <v>4</v>
      </c>
      <c r="D4" s="3" t="s">
        <v>5</v>
      </c>
      <c r="F4" s="15">
        <v>1924</v>
      </c>
      <c r="G4" s="15">
        <v>20</v>
      </c>
      <c r="H4" s="25" t="s">
        <v>186</v>
      </c>
      <c r="I4" s="11" t="s">
        <v>103</v>
      </c>
      <c r="J4" s="19" t="s">
        <v>143</v>
      </c>
      <c r="K4" s="17" t="s">
        <v>142</v>
      </c>
      <c r="L4" s="17" t="s">
        <v>142</v>
      </c>
      <c r="M4" s="17" t="s">
        <v>142</v>
      </c>
      <c r="N4" s="31"/>
    </row>
    <row r="5" spans="1:14" ht="18" customHeight="1" x14ac:dyDescent="0.2">
      <c r="A5" s="7">
        <v>3</v>
      </c>
      <c r="B5" s="21" t="s">
        <v>6</v>
      </c>
      <c r="C5" s="3" t="s">
        <v>8</v>
      </c>
      <c r="D5" s="3" t="s">
        <v>9</v>
      </c>
      <c r="F5" s="15">
        <v>1924</v>
      </c>
      <c r="G5" s="15">
        <v>33</v>
      </c>
      <c r="H5" s="12" t="s">
        <v>183</v>
      </c>
      <c r="I5" s="11" t="s">
        <v>104</v>
      </c>
      <c r="J5" s="19" t="s">
        <v>147</v>
      </c>
      <c r="K5" s="17" t="s">
        <v>142</v>
      </c>
      <c r="L5" s="17" t="s">
        <v>142</v>
      </c>
      <c r="M5" s="17" t="s">
        <v>142</v>
      </c>
      <c r="N5" s="31"/>
    </row>
    <row r="6" spans="1:14" ht="38" customHeight="1" x14ac:dyDescent="0.2">
      <c r="A6" s="7">
        <v>4</v>
      </c>
      <c r="B6" s="8" t="s">
        <v>7</v>
      </c>
      <c r="C6" s="3" t="s">
        <v>10</v>
      </c>
      <c r="D6" s="3" t="s">
        <v>11</v>
      </c>
      <c r="F6" s="15">
        <v>1924</v>
      </c>
      <c r="G6" s="15">
        <v>46</v>
      </c>
      <c r="H6" s="30" t="s">
        <v>185</v>
      </c>
      <c r="I6" s="11" t="s">
        <v>105</v>
      </c>
      <c r="J6" s="19" t="s">
        <v>145</v>
      </c>
      <c r="K6" s="17" t="s">
        <v>142</v>
      </c>
      <c r="L6" s="17" t="s">
        <v>142</v>
      </c>
      <c r="M6" s="17" t="s">
        <v>142</v>
      </c>
      <c r="N6" t="s">
        <v>189</v>
      </c>
    </row>
    <row r="7" spans="1:14" ht="37" customHeight="1" x14ac:dyDescent="0.2">
      <c r="A7" s="7">
        <v>5</v>
      </c>
      <c r="B7" s="8" t="s">
        <v>12</v>
      </c>
      <c r="C7" s="3" t="s">
        <v>13</v>
      </c>
      <c r="D7" s="3" t="s">
        <v>14</v>
      </c>
      <c r="F7" s="15">
        <v>1925</v>
      </c>
      <c r="G7" s="15">
        <v>40</v>
      </c>
      <c r="H7" s="12" t="s">
        <v>183</v>
      </c>
      <c r="I7" s="11" t="s">
        <v>106</v>
      </c>
      <c r="J7" s="19" t="s">
        <v>146</v>
      </c>
      <c r="K7" s="17" t="s">
        <v>142</v>
      </c>
      <c r="L7" s="17" t="s">
        <v>142</v>
      </c>
      <c r="M7" s="17" t="s">
        <v>142</v>
      </c>
      <c r="N7" s="30" t="s">
        <v>184</v>
      </c>
    </row>
    <row r="8" spans="1:14" ht="18" customHeight="1" x14ac:dyDescent="0.2">
      <c r="A8" s="7">
        <v>6</v>
      </c>
      <c r="B8" s="8" t="s">
        <v>17</v>
      </c>
      <c r="C8" s="3" t="s">
        <v>18</v>
      </c>
      <c r="D8" s="3" t="s">
        <v>19</v>
      </c>
      <c r="F8" s="15">
        <v>1925</v>
      </c>
      <c r="G8" s="15">
        <v>43</v>
      </c>
      <c r="H8" s="12" t="s">
        <v>181</v>
      </c>
      <c r="I8" s="11" t="s">
        <v>108</v>
      </c>
      <c r="J8" s="19" t="s">
        <v>148</v>
      </c>
      <c r="K8" s="17" t="s">
        <v>142</v>
      </c>
      <c r="L8" s="17" t="s">
        <v>142</v>
      </c>
      <c r="M8" s="17" t="s">
        <v>142</v>
      </c>
      <c r="N8" s="31"/>
    </row>
    <row r="9" spans="1:14" ht="18" customHeight="1" x14ac:dyDescent="0.2">
      <c r="A9" s="7">
        <v>7</v>
      </c>
      <c r="B9" s="8" t="s">
        <v>15</v>
      </c>
      <c r="C9" s="3" t="s">
        <v>1</v>
      </c>
      <c r="D9" s="3" t="s">
        <v>16</v>
      </c>
      <c r="F9" s="15">
        <v>1925</v>
      </c>
      <c r="G9" s="15">
        <v>24</v>
      </c>
      <c r="H9" s="12" t="s">
        <v>183</v>
      </c>
      <c r="I9" s="11" t="s">
        <v>109</v>
      </c>
      <c r="J9" s="19" t="s">
        <v>149</v>
      </c>
      <c r="K9" s="17" t="s">
        <v>142</v>
      </c>
      <c r="L9" s="17" t="s">
        <v>142</v>
      </c>
      <c r="M9" s="17" t="s">
        <v>142</v>
      </c>
      <c r="N9" s="31"/>
    </row>
    <row r="10" spans="1:14" ht="18" customHeight="1" x14ac:dyDescent="0.2">
      <c r="A10" s="7">
        <v>8</v>
      </c>
      <c r="B10" s="8" t="s">
        <v>20</v>
      </c>
      <c r="C10" s="3" t="s">
        <v>21</v>
      </c>
      <c r="D10" s="3" t="s">
        <v>22</v>
      </c>
      <c r="F10" s="15">
        <v>1925</v>
      </c>
      <c r="G10" s="15">
        <v>47</v>
      </c>
      <c r="H10" s="12" t="s">
        <v>181</v>
      </c>
      <c r="I10" s="11" t="s">
        <v>110</v>
      </c>
      <c r="J10" s="19" t="s">
        <v>150</v>
      </c>
      <c r="K10" s="17" t="s">
        <v>142</v>
      </c>
      <c r="L10" s="17" t="s">
        <v>142</v>
      </c>
      <c r="M10" s="17" t="s">
        <v>142</v>
      </c>
      <c r="N10" s="31"/>
    </row>
    <row r="11" spans="1:14" ht="18" customHeight="1" x14ac:dyDescent="0.2">
      <c r="A11" s="7">
        <v>9</v>
      </c>
      <c r="B11" s="8" t="s">
        <v>23</v>
      </c>
      <c r="C11" s="3" t="s">
        <v>24</v>
      </c>
      <c r="D11" s="3" t="s">
        <v>25</v>
      </c>
      <c r="F11" s="15">
        <v>1925</v>
      </c>
      <c r="G11" s="15">
        <v>31</v>
      </c>
      <c r="H11" s="12" t="s">
        <v>181</v>
      </c>
      <c r="I11" s="11" t="s">
        <v>114</v>
      </c>
      <c r="J11" s="19" t="s">
        <v>151</v>
      </c>
      <c r="K11" s="17" t="s">
        <v>142</v>
      </c>
      <c r="L11" s="17" t="s">
        <v>142</v>
      </c>
      <c r="M11" s="17" t="s">
        <v>142</v>
      </c>
      <c r="N11" s="31"/>
    </row>
    <row r="12" spans="1:14" ht="18" customHeight="1" x14ac:dyDescent="0.2">
      <c r="A12" s="7">
        <v>10</v>
      </c>
      <c r="B12" s="8" t="s">
        <v>26</v>
      </c>
      <c r="C12" s="3" t="s">
        <v>27</v>
      </c>
      <c r="D12" s="3" t="s">
        <v>28</v>
      </c>
      <c r="F12" s="15">
        <v>1925</v>
      </c>
      <c r="G12" s="15">
        <v>40</v>
      </c>
      <c r="H12" s="12" t="s">
        <v>181</v>
      </c>
      <c r="I12" s="11" t="s">
        <v>115</v>
      </c>
      <c r="J12" s="19" t="s">
        <v>152</v>
      </c>
      <c r="K12" s="17" t="s">
        <v>142</v>
      </c>
      <c r="L12" s="17" t="s">
        <v>142</v>
      </c>
      <c r="M12" s="17" t="s">
        <v>142</v>
      </c>
      <c r="N12" s="31"/>
    </row>
    <row r="13" spans="1:14" ht="33" customHeight="1" x14ac:dyDescent="0.2">
      <c r="A13" s="7">
        <v>11</v>
      </c>
      <c r="B13" s="8" t="s">
        <v>29</v>
      </c>
      <c r="C13" s="3" t="s">
        <v>30</v>
      </c>
      <c r="D13" s="3" t="s">
        <v>31</v>
      </c>
      <c r="F13" s="15">
        <v>1925</v>
      </c>
      <c r="G13" s="15">
        <v>28</v>
      </c>
      <c r="H13" s="12" t="s">
        <v>181</v>
      </c>
      <c r="I13" s="11" t="s">
        <v>116</v>
      </c>
      <c r="J13" s="19" t="s">
        <v>153</v>
      </c>
      <c r="K13" s="17" t="s">
        <v>142</v>
      </c>
      <c r="L13" s="17" t="s">
        <v>142</v>
      </c>
      <c r="M13" s="17" t="s">
        <v>142</v>
      </c>
      <c r="N13" s="30" t="s">
        <v>182</v>
      </c>
    </row>
    <row r="14" spans="1:14" ht="18" customHeight="1" x14ac:dyDescent="0.2">
      <c r="A14" s="7">
        <v>12</v>
      </c>
      <c r="B14" s="8" t="s">
        <v>32</v>
      </c>
      <c r="C14" s="3" t="s">
        <v>33</v>
      </c>
      <c r="D14" s="3" t="s">
        <v>34</v>
      </c>
      <c r="F14" s="15">
        <v>1925</v>
      </c>
      <c r="G14" s="15">
        <v>23</v>
      </c>
      <c r="H14" s="12" t="s">
        <v>190</v>
      </c>
      <c r="I14" s="11" t="s">
        <v>117</v>
      </c>
      <c r="J14" s="19" t="s">
        <v>155</v>
      </c>
      <c r="K14" s="17" t="s">
        <v>142</v>
      </c>
      <c r="L14" s="17" t="s">
        <v>142</v>
      </c>
      <c r="M14" s="17" t="s">
        <v>142</v>
      </c>
      <c r="N14" s="31"/>
    </row>
    <row r="15" spans="1:14" ht="18" customHeight="1" x14ac:dyDescent="0.2">
      <c r="A15" s="7">
        <v>13</v>
      </c>
      <c r="B15" s="8" t="s">
        <v>35</v>
      </c>
      <c r="C15" s="3" t="s">
        <v>36</v>
      </c>
      <c r="D15" s="3" t="s">
        <v>37</v>
      </c>
      <c r="F15" s="15">
        <v>1925</v>
      </c>
      <c r="G15" s="15">
        <v>28</v>
      </c>
      <c r="H15" s="12" t="s">
        <v>181</v>
      </c>
      <c r="I15" s="11" t="s">
        <v>118</v>
      </c>
      <c r="J15" s="19" t="s">
        <v>156</v>
      </c>
      <c r="K15" s="17" t="s">
        <v>142</v>
      </c>
      <c r="L15" s="17" t="s">
        <v>142</v>
      </c>
      <c r="M15" s="17" t="s">
        <v>142</v>
      </c>
      <c r="N15" s="31"/>
    </row>
    <row r="16" spans="1:14" ht="18" customHeight="1" x14ac:dyDescent="0.2">
      <c r="A16" s="7">
        <v>14</v>
      </c>
      <c r="B16" s="8" t="s">
        <v>38</v>
      </c>
      <c r="C16" s="3" t="s">
        <v>39</v>
      </c>
      <c r="D16" s="3" t="s">
        <v>40</v>
      </c>
      <c r="F16" s="15">
        <v>1926</v>
      </c>
      <c r="G16" s="15">
        <v>31</v>
      </c>
      <c r="H16" s="12" t="s">
        <v>181</v>
      </c>
      <c r="I16" s="11" t="s">
        <v>119</v>
      </c>
      <c r="J16" s="19" t="s">
        <v>157</v>
      </c>
      <c r="K16" s="17" t="s">
        <v>144</v>
      </c>
      <c r="L16" s="17" t="s">
        <v>142</v>
      </c>
      <c r="M16" s="17" t="s">
        <v>142</v>
      </c>
      <c r="N16" s="31"/>
    </row>
    <row r="17" spans="1:14" ht="18" customHeight="1" x14ac:dyDescent="0.2">
      <c r="A17" s="7">
        <v>15</v>
      </c>
      <c r="B17" s="8" t="s">
        <v>41</v>
      </c>
      <c r="C17" t="s">
        <v>42</v>
      </c>
      <c r="D17" s="3" t="s">
        <v>43</v>
      </c>
      <c r="F17" s="15">
        <v>1926</v>
      </c>
      <c r="G17" s="15">
        <v>40</v>
      </c>
      <c r="H17" s="12" t="s">
        <v>181</v>
      </c>
      <c r="I17" s="11" t="s">
        <v>120</v>
      </c>
      <c r="J17" s="19" t="s">
        <v>158</v>
      </c>
      <c r="K17" s="17" t="s">
        <v>142</v>
      </c>
      <c r="L17" s="17" t="s">
        <v>142</v>
      </c>
      <c r="M17" s="17" t="s">
        <v>142</v>
      </c>
      <c r="N17" s="31"/>
    </row>
    <row r="18" spans="1:14" ht="18" customHeight="1" x14ac:dyDescent="0.2">
      <c r="A18" s="7">
        <v>16</v>
      </c>
      <c r="B18" s="8" t="s">
        <v>44</v>
      </c>
      <c r="C18" s="3" t="s">
        <v>4</v>
      </c>
      <c r="D18" s="3" t="s">
        <v>5</v>
      </c>
      <c r="F18" s="15">
        <v>1926</v>
      </c>
      <c r="G18" s="15">
        <v>23</v>
      </c>
      <c r="H18" s="12" t="s">
        <v>181</v>
      </c>
      <c r="I18" s="11" t="s">
        <v>113</v>
      </c>
      <c r="J18" s="19" t="s">
        <v>158</v>
      </c>
      <c r="K18" s="17" t="s">
        <v>144</v>
      </c>
      <c r="L18" s="17" t="s">
        <v>142</v>
      </c>
      <c r="M18" s="17" t="s">
        <v>142</v>
      </c>
      <c r="N18" s="31"/>
    </row>
    <row r="19" spans="1:14" ht="18" customHeight="1" x14ac:dyDescent="0.2">
      <c r="A19" s="7">
        <v>17</v>
      </c>
      <c r="B19" s="8" t="s">
        <v>45</v>
      </c>
      <c r="C19" s="3" t="s">
        <v>46</v>
      </c>
      <c r="D19" s="3" t="s">
        <v>47</v>
      </c>
      <c r="F19" s="15">
        <v>1926</v>
      </c>
      <c r="G19" s="15">
        <v>19</v>
      </c>
      <c r="H19" s="12" t="s">
        <v>181</v>
      </c>
      <c r="I19" s="11" t="s">
        <v>121</v>
      </c>
      <c r="J19" s="19" t="s">
        <v>159</v>
      </c>
      <c r="K19" s="17" t="s">
        <v>144</v>
      </c>
      <c r="L19" s="17" t="s">
        <v>142</v>
      </c>
      <c r="M19" s="17" t="s">
        <v>142</v>
      </c>
      <c r="N19" s="31"/>
    </row>
    <row r="20" spans="1:14" ht="18" customHeight="1" x14ac:dyDescent="0.2">
      <c r="A20" s="7">
        <v>18</v>
      </c>
      <c r="B20" s="8" t="s">
        <v>48</v>
      </c>
      <c r="C20" s="3" t="s">
        <v>21</v>
      </c>
      <c r="D20" s="3" t="s">
        <v>5</v>
      </c>
      <c r="F20" s="15">
        <v>1926</v>
      </c>
      <c r="G20" s="15">
        <v>33</v>
      </c>
      <c r="H20" s="12" t="s">
        <v>181</v>
      </c>
      <c r="I20" s="11" t="s">
        <v>111</v>
      </c>
      <c r="J20" s="19" t="s">
        <v>160</v>
      </c>
      <c r="K20" s="17" t="s">
        <v>142</v>
      </c>
      <c r="L20" s="17" t="s">
        <v>142</v>
      </c>
      <c r="M20" s="17" t="s">
        <v>142</v>
      </c>
      <c r="N20" s="31"/>
    </row>
    <row r="21" spans="1:14" ht="18" customHeight="1" x14ac:dyDescent="0.2">
      <c r="A21" s="7">
        <v>19</v>
      </c>
      <c r="B21" s="8" t="s">
        <v>49</v>
      </c>
      <c r="C21" s="3" t="s">
        <v>50</v>
      </c>
      <c r="D21" s="3" t="s">
        <v>51</v>
      </c>
      <c r="F21" s="15">
        <v>1926</v>
      </c>
      <c r="G21" s="15">
        <v>24</v>
      </c>
      <c r="H21" s="12" t="s">
        <v>181</v>
      </c>
      <c r="I21" s="11" t="s">
        <v>122</v>
      </c>
      <c r="J21" s="19" t="s">
        <v>161</v>
      </c>
      <c r="K21" s="17" t="s">
        <v>142</v>
      </c>
      <c r="L21" s="17" t="s">
        <v>142</v>
      </c>
      <c r="M21" s="17" t="s">
        <v>142</v>
      </c>
      <c r="N21" s="31"/>
    </row>
    <row r="22" spans="1:14" ht="16" customHeight="1" x14ac:dyDescent="0.2">
      <c r="G22" s="15">
        <f>SUM(Table3[Pages])</f>
        <v>597</v>
      </c>
      <c r="H22" s="25"/>
      <c r="I22" s="25"/>
      <c r="J22" s="20"/>
      <c r="K22" s="18"/>
      <c r="L22" s="26">
        <f>COUNTIF(L3:L21,"Y")/19</f>
        <v>1</v>
      </c>
      <c r="M22" s="26">
        <f>COUNTIF(M3:M21,"Y")/19</f>
        <v>1</v>
      </c>
      <c r="N22" s="31"/>
    </row>
    <row r="23" spans="1:14" s="1" customFormat="1" ht="24" x14ac:dyDescent="0.3">
      <c r="A23" s="4" t="s">
        <v>100</v>
      </c>
      <c r="B23" s="5"/>
      <c r="F23" s="13"/>
      <c r="G23" s="9"/>
      <c r="H23" s="34"/>
      <c r="L23" s="28"/>
      <c r="N23" s="28"/>
    </row>
    <row r="24" spans="1:14" ht="31" customHeight="1" x14ac:dyDescent="0.2">
      <c r="A24" s="14" t="s">
        <v>52</v>
      </c>
      <c r="B24" s="2" t="s">
        <v>53</v>
      </c>
      <c r="C24" s="2" t="s">
        <v>54</v>
      </c>
      <c r="D24" s="2" t="s">
        <v>55</v>
      </c>
      <c r="E24" s="2" t="s">
        <v>78</v>
      </c>
      <c r="F24" s="14" t="s">
        <v>56</v>
      </c>
      <c r="G24" s="33" t="s">
        <v>179</v>
      </c>
      <c r="H24" s="22" t="s">
        <v>180</v>
      </c>
      <c r="I24" s="10" t="s">
        <v>101</v>
      </c>
      <c r="J24" s="22" t="s">
        <v>138</v>
      </c>
      <c r="K24" s="2" t="s">
        <v>139</v>
      </c>
      <c r="L24" s="2" t="s">
        <v>140</v>
      </c>
      <c r="M24" s="2" t="s">
        <v>141</v>
      </c>
      <c r="N24" s="29" t="s">
        <v>154</v>
      </c>
    </row>
    <row r="25" spans="1:14" ht="18" customHeight="1" x14ac:dyDescent="0.2">
      <c r="A25" s="7">
        <v>1</v>
      </c>
      <c r="B25" s="8" t="s">
        <v>57</v>
      </c>
      <c r="C25" s="3" t="s">
        <v>73</v>
      </c>
      <c r="D25" s="3" t="s">
        <v>74</v>
      </c>
      <c r="F25" s="16">
        <v>1926</v>
      </c>
      <c r="G25" s="16">
        <v>59</v>
      </c>
      <c r="H25" s="35" t="s">
        <v>181</v>
      </c>
      <c r="I25" s="11" t="s">
        <v>123</v>
      </c>
      <c r="J25" s="19" t="s">
        <v>162</v>
      </c>
      <c r="K25" s="24" t="s">
        <v>142</v>
      </c>
      <c r="L25" s="24" t="s">
        <v>142</v>
      </c>
      <c r="M25" s="24" t="s">
        <v>142</v>
      </c>
    </row>
    <row r="26" spans="1:14" ht="18" customHeight="1" x14ac:dyDescent="0.2">
      <c r="A26" s="7">
        <v>2</v>
      </c>
      <c r="B26" s="8" t="s">
        <v>58</v>
      </c>
      <c r="C26" s="3" t="s">
        <v>13</v>
      </c>
      <c r="D26" s="3" t="s">
        <v>14</v>
      </c>
      <c r="F26" s="16">
        <v>1926</v>
      </c>
      <c r="G26" s="16">
        <v>50</v>
      </c>
      <c r="H26" s="35" t="s">
        <v>188</v>
      </c>
      <c r="I26" s="11" t="s">
        <v>107</v>
      </c>
      <c r="J26" s="19" t="s">
        <v>163</v>
      </c>
      <c r="K26" s="24" t="s">
        <v>142</v>
      </c>
      <c r="L26" s="24" t="s">
        <v>142</v>
      </c>
      <c r="M26" s="24" t="s">
        <v>142</v>
      </c>
      <c r="N26" s="31"/>
    </row>
    <row r="27" spans="1:14" ht="18" customHeight="1" x14ac:dyDescent="0.2">
      <c r="A27" s="7">
        <v>3</v>
      </c>
      <c r="B27" s="8" t="s">
        <v>59</v>
      </c>
      <c r="C27" s="3" t="s">
        <v>21</v>
      </c>
      <c r="D27" s="3" t="s">
        <v>22</v>
      </c>
      <c r="F27" s="16">
        <v>1926</v>
      </c>
      <c r="G27" s="16">
        <v>61</v>
      </c>
      <c r="H27" s="35" t="s">
        <v>188</v>
      </c>
      <c r="I27" s="11" t="s">
        <v>112</v>
      </c>
      <c r="J27" s="19" t="s">
        <v>164</v>
      </c>
      <c r="K27" s="24" t="s">
        <v>142</v>
      </c>
      <c r="L27" s="24" t="s">
        <v>142</v>
      </c>
      <c r="M27" s="24" t="s">
        <v>142</v>
      </c>
    </row>
    <row r="28" spans="1:14" ht="18" customHeight="1" x14ac:dyDescent="0.2">
      <c r="A28" s="7">
        <v>4</v>
      </c>
      <c r="B28" s="8" t="s">
        <v>60</v>
      </c>
      <c r="C28" s="3" t="s">
        <v>75</v>
      </c>
      <c r="D28" s="3" t="s">
        <v>76</v>
      </c>
      <c r="F28" s="16">
        <v>1926</v>
      </c>
      <c r="G28" s="16">
        <v>45</v>
      </c>
      <c r="H28" s="35" t="s">
        <v>188</v>
      </c>
      <c r="I28" s="11" t="s">
        <v>124</v>
      </c>
      <c r="J28" s="19" t="s">
        <v>165</v>
      </c>
      <c r="K28" s="24" t="s">
        <v>142</v>
      </c>
      <c r="L28" s="24" t="s">
        <v>142</v>
      </c>
      <c r="M28" s="24" t="s">
        <v>142</v>
      </c>
      <c r="N28" s="31"/>
    </row>
    <row r="29" spans="1:14" ht="18" customHeight="1" x14ac:dyDescent="0.2">
      <c r="A29" s="7">
        <v>5</v>
      </c>
      <c r="B29" s="8" t="s">
        <v>61</v>
      </c>
      <c r="C29" s="3" t="s">
        <v>1</v>
      </c>
      <c r="D29" s="3" t="s">
        <v>16</v>
      </c>
      <c r="F29" s="16">
        <v>1927</v>
      </c>
      <c r="G29" s="16">
        <v>52</v>
      </c>
      <c r="H29" s="35" t="s">
        <v>188</v>
      </c>
      <c r="I29" s="11" t="s">
        <v>125</v>
      </c>
      <c r="J29" s="19" t="s">
        <v>166</v>
      </c>
      <c r="K29" s="24" t="s">
        <v>142</v>
      </c>
      <c r="L29" s="24" t="s">
        <v>142</v>
      </c>
      <c r="M29" s="24" t="s">
        <v>142</v>
      </c>
      <c r="N29" s="31"/>
    </row>
    <row r="30" spans="1:14" ht="18" customHeight="1" x14ac:dyDescent="0.2">
      <c r="A30" s="7">
        <v>6</v>
      </c>
      <c r="B30" s="8" t="s">
        <v>62</v>
      </c>
      <c r="C30" s="3" t="s">
        <v>79</v>
      </c>
      <c r="D30" s="3" t="s">
        <v>51</v>
      </c>
      <c r="E30" s="3" t="s">
        <v>77</v>
      </c>
      <c r="F30" s="16">
        <v>1927</v>
      </c>
      <c r="G30" s="16">
        <v>88</v>
      </c>
      <c r="H30" s="35" t="s">
        <v>188</v>
      </c>
      <c r="I30" s="11" t="s">
        <v>126</v>
      </c>
      <c r="J30" s="19" t="s">
        <v>167</v>
      </c>
      <c r="K30" s="24" t="s">
        <v>142</v>
      </c>
      <c r="L30" s="24" t="s">
        <v>142</v>
      </c>
      <c r="M30" s="24" t="s">
        <v>142</v>
      </c>
      <c r="N30" s="31"/>
    </row>
    <row r="31" spans="1:14" ht="18" customHeight="1" x14ac:dyDescent="0.2">
      <c r="A31" s="7">
        <v>7</v>
      </c>
      <c r="B31" s="8" t="s">
        <v>63</v>
      </c>
      <c r="C31" s="3" t="s">
        <v>80</v>
      </c>
      <c r="D31" s="3" t="s">
        <v>81</v>
      </c>
      <c r="E31" s="3" t="s">
        <v>82</v>
      </c>
      <c r="F31" s="16">
        <v>1927</v>
      </c>
      <c r="G31" s="16">
        <v>74</v>
      </c>
      <c r="H31" s="35" t="s">
        <v>188</v>
      </c>
      <c r="I31" s="11" t="s">
        <v>127</v>
      </c>
      <c r="J31" s="19" t="s">
        <v>168</v>
      </c>
      <c r="K31" s="24" t="s">
        <v>142</v>
      </c>
      <c r="L31" s="24" t="s">
        <v>142</v>
      </c>
      <c r="M31" s="24" t="s">
        <v>142</v>
      </c>
      <c r="N31" s="31"/>
    </row>
    <row r="32" spans="1:14" ht="18" customHeight="1" x14ac:dyDescent="0.2">
      <c r="A32" s="7">
        <v>8</v>
      </c>
      <c r="B32" s="8" t="s">
        <v>64</v>
      </c>
      <c r="C32" s="3" t="s">
        <v>83</v>
      </c>
      <c r="D32" s="3" t="s">
        <v>84</v>
      </c>
      <c r="F32" s="16">
        <v>1927</v>
      </c>
      <c r="G32" s="16">
        <v>35</v>
      </c>
      <c r="H32" s="35" t="s">
        <v>188</v>
      </c>
      <c r="I32" s="11" t="s">
        <v>128</v>
      </c>
      <c r="J32" s="19" t="s">
        <v>169</v>
      </c>
      <c r="K32" s="24" t="s">
        <v>144</v>
      </c>
      <c r="L32" s="24" t="s">
        <v>142</v>
      </c>
      <c r="M32" s="24" t="s">
        <v>142</v>
      </c>
      <c r="N32" s="31"/>
    </row>
    <row r="33" spans="1:14" ht="18" customHeight="1" x14ac:dyDescent="0.2">
      <c r="A33" s="7">
        <v>9</v>
      </c>
      <c r="B33" s="8" t="s">
        <v>65</v>
      </c>
      <c r="C33" s="3" t="s">
        <v>85</v>
      </c>
      <c r="D33" s="3" t="s">
        <v>86</v>
      </c>
      <c r="F33" s="16">
        <v>1927</v>
      </c>
      <c r="G33" s="16">
        <v>45</v>
      </c>
      <c r="H33" s="35" t="s">
        <v>188</v>
      </c>
      <c r="I33" s="11" t="s">
        <v>129</v>
      </c>
      <c r="J33" s="19" t="s">
        <v>170</v>
      </c>
      <c r="K33" s="24" t="s">
        <v>142</v>
      </c>
      <c r="L33" s="24" t="s">
        <v>142</v>
      </c>
      <c r="M33" s="24" t="s">
        <v>142</v>
      </c>
      <c r="N33" s="31"/>
    </row>
    <row r="34" spans="1:14" ht="18" customHeight="1" x14ac:dyDescent="0.2">
      <c r="A34" s="7">
        <v>10</v>
      </c>
      <c r="B34" s="8" t="s">
        <v>66</v>
      </c>
      <c r="C34" s="3" t="s">
        <v>87</v>
      </c>
      <c r="D34" s="3" t="s">
        <v>88</v>
      </c>
      <c r="F34" s="16">
        <v>1927</v>
      </c>
      <c r="G34" s="16">
        <v>45</v>
      </c>
      <c r="H34" s="35" t="s">
        <v>188</v>
      </c>
      <c r="I34" s="11" t="s">
        <v>130</v>
      </c>
      <c r="J34" s="19" t="s">
        <v>171</v>
      </c>
      <c r="K34" s="24" t="s">
        <v>142</v>
      </c>
      <c r="L34" s="24" t="s">
        <v>142</v>
      </c>
      <c r="M34" s="24" t="s">
        <v>142</v>
      </c>
      <c r="N34" s="31"/>
    </row>
    <row r="35" spans="1:14" ht="18" customHeight="1" x14ac:dyDescent="0.2">
      <c r="A35" s="7">
        <v>11</v>
      </c>
      <c r="B35" s="8" t="s">
        <v>67</v>
      </c>
      <c r="C35" s="3" t="s">
        <v>89</v>
      </c>
      <c r="D35" s="3" t="s">
        <v>90</v>
      </c>
      <c r="F35" s="16">
        <v>1928</v>
      </c>
      <c r="G35" s="16">
        <v>61</v>
      </c>
      <c r="H35" s="35" t="s">
        <v>188</v>
      </c>
      <c r="I35" s="11" t="s">
        <v>131</v>
      </c>
      <c r="J35" s="19" t="s">
        <v>172</v>
      </c>
      <c r="K35" s="24" t="s">
        <v>142</v>
      </c>
      <c r="L35" s="24" t="s">
        <v>142</v>
      </c>
      <c r="M35" s="23" t="s">
        <v>142</v>
      </c>
      <c r="N35" s="31"/>
    </row>
    <row r="36" spans="1:14" ht="18" customHeight="1" x14ac:dyDescent="0.2">
      <c r="A36" s="7">
        <v>12</v>
      </c>
      <c r="B36" s="8" t="s">
        <v>68</v>
      </c>
      <c r="C36" s="3" t="s">
        <v>87</v>
      </c>
      <c r="D36" s="3" t="s">
        <v>88</v>
      </c>
      <c r="F36" s="16">
        <v>1928</v>
      </c>
      <c r="G36" s="16">
        <v>45</v>
      </c>
      <c r="H36" s="35" t="s">
        <v>188</v>
      </c>
      <c r="I36" s="11" t="s">
        <v>132</v>
      </c>
      <c r="J36" s="19" t="s">
        <v>173</v>
      </c>
      <c r="K36" s="24" t="s">
        <v>142</v>
      </c>
      <c r="L36" s="24" t="s">
        <v>142</v>
      </c>
      <c r="M36" s="39" t="s">
        <v>142</v>
      </c>
      <c r="N36" s="31"/>
    </row>
    <row r="37" spans="1:14" ht="18" customHeight="1" x14ac:dyDescent="0.2">
      <c r="A37" s="7">
        <v>13</v>
      </c>
      <c r="B37" s="8" t="s">
        <v>69</v>
      </c>
      <c r="C37" s="3" t="s">
        <v>91</v>
      </c>
      <c r="D37" s="3" t="s">
        <v>92</v>
      </c>
      <c r="F37" s="16">
        <v>1928</v>
      </c>
      <c r="G37" s="16">
        <v>75</v>
      </c>
      <c r="H37" s="35" t="s">
        <v>188</v>
      </c>
      <c r="I37" s="11" t="s">
        <v>133</v>
      </c>
      <c r="J37" s="19" t="s">
        <v>174</v>
      </c>
      <c r="K37" s="24" t="s">
        <v>144</v>
      </c>
      <c r="L37" s="24" t="s">
        <v>142</v>
      </c>
      <c r="M37" s="39" t="s">
        <v>142</v>
      </c>
      <c r="N37" s="31"/>
    </row>
    <row r="38" spans="1:14" ht="18" customHeight="1" x14ac:dyDescent="0.2">
      <c r="A38" s="7">
        <v>14</v>
      </c>
      <c r="B38" s="8" t="s">
        <v>70</v>
      </c>
      <c r="C38" s="3" t="s">
        <v>93</v>
      </c>
      <c r="D38" s="3" t="s">
        <v>94</v>
      </c>
      <c r="F38" s="16">
        <v>1928</v>
      </c>
      <c r="G38" s="16">
        <v>48</v>
      </c>
      <c r="H38" s="35" t="s">
        <v>188</v>
      </c>
      <c r="I38" s="11" t="s">
        <v>134</v>
      </c>
      <c r="J38" s="19" t="s">
        <v>175</v>
      </c>
      <c r="K38" s="24" t="s">
        <v>142</v>
      </c>
      <c r="L38" s="24" t="s">
        <v>142</v>
      </c>
      <c r="M38" s="39" t="s">
        <v>142</v>
      </c>
      <c r="N38" s="31"/>
    </row>
    <row r="39" spans="1:14" ht="18" customHeight="1" x14ac:dyDescent="0.2">
      <c r="A39" s="7">
        <v>15</v>
      </c>
      <c r="B39" s="8" t="s">
        <v>71</v>
      </c>
      <c r="C39" s="3" t="s">
        <v>95</v>
      </c>
      <c r="D39" s="3" t="s">
        <v>96</v>
      </c>
      <c r="F39" s="16">
        <v>1928</v>
      </c>
      <c r="G39" s="16">
        <v>56</v>
      </c>
      <c r="H39" s="35" t="s">
        <v>188</v>
      </c>
      <c r="I39" s="11" t="s">
        <v>135</v>
      </c>
      <c r="J39" s="19" t="s">
        <v>176</v>
      </c>
      <c r="K39" s="24" t="s">
        <v>144</v>
      </c>
      <c r="L39" s="24" t="s">
        <v>142</v>
      </c>
      <c r="M39" s="39" t="s">
        <v>142</v>
      </c>
      <c r="N39" s="31"/>
    </row>
    <row r="40" spans="1:14" ht="18" customHeight="1" x14ac:dyDescent="0.2">
      <c r="A40" s="7">
        <v>16</v>
      </c>
      <c r="B40" s="8" t="s">
        <v>72</v>
      </c>
      <c r="C40" s="3" t="s">
        <v>97</v>
      </c>
      <c r="D40" s="3" t="s">
        <v>98</v>
      </c>
      <c r="F40" s="16">
        <v>1928</v>
      </c>
      <c r="G40" s="16">
        <v>52</v>
      </c>
      <c r="H40" s="35" t="s">
        <v>188</v>
      </c>
      <c r="I40" s="11" t="s">
        <v>136</v>
      </c>
      <c r="J40" s="19" t="s">
        <v>177</v>
      </c>
      <c r="K40" s="24" t="s">
        <v>142</v>
      </c>
      <c r="L40" s="24" t="s">
        <v>142</v>
      </c>
      <c r="M40" s="23"/>
      <c r="N40" s="31"/>
    </row>
    <row r="41" spans="1:14" ht="15" customHeight="1" x14ac:dyDescent="0.2">
      <c r="F41" s="27"/>
      <c r="G41" s="27">
        <f>SUM(Table25[Pages])</f>
        <v>891</v>
      </c>
      <c r="H41" s="36"/>
      <c r="I41" s="25"/>
      <c r="J41" s="20"/>
      <c r="K41" s="23"/>
      <c r="L41" s="32">
        <f>COUNTIF(L25:L40,"Y")/16</f>
        <v>1</v>
      </c>
      <c r="M41" s="32">
        <f>COUNTIF(M25:M40,"Y")/16</f>
        <v>0.9375</v>
      </c>
      <c r="N41" s="31"/>
    </row>
    <row r="42" spans="1:14" ht="15" customHeight="1" x14ac:dyDescent="0.2">
      <c r="M42" s="38"/>
    </row>
  </sheetData>
  <phoneticPr fontId="8" type="noConversion"/>
  <conditionalFormatting sqref="I1 K2:K22 I23 K24:K41 I42:I1048576 L3:M21">
    <cfRule type="containsText" dxfId="21" priority="7" operator="containsText" text="Y">
      <formula>NOT(ISERROR(SEARCH("Y",I1)))</formula>
    </cfRule>
  </conditionalFormatting>
  <conditionalFormatting sqref="I1 K2:K22 I23 K24:K41 I42:I1048576">
    <cfRule type="containsText" dxfId="20" priority="1" operator="containsText" text="N/A">
      <formula>NOT(ISERROR(SEARCH("N/A",I1)))</formula>
    </cfRule>
  </conditionalFormatting>
  <conditionalFormatting sqref="I1 K2:K22 L3:M21 I23 K24:K41 I42:I1048576">
    <cfRule type="containsText" dxfId="19" priority="8" operator="containsText" text="N">
      <formula>NOT(ISERROR(SEARCH("N",I1)))</formula>
    </cfRule>
  </conditionalFormatting>
  <conditionalFormatting sqref="K24:K41 I1 K2:K22 I23 I42:I1048576">
    <cfRule type="containsText" dxfId="18" priority="6" operator="containsText" text="ILL">
      <formula>NOT(ISERROR(SEARCH("ILL",I1)))</formula>
    </cfRule>
  </conditionalFormatting>
  <conditionalFormatting sqref="K25:M40">
    <cfRule type="containsText" dxfId="17" priority="2" operator="containsText" text="Y">
      <formula>NOT(ISERROR(SEARCH("Y",K25)))</formula>
    </cfRule>
    <cfRule type="containsText" dxfId="16" priority="3" operator="containsText" text="ILL">
      <formula>NOT(ISERROR(SEARCH("ILL",K25)))</formula>
    </cfRule>
    <cfRule type="containsText" dxfId="15" priority="4" operator="containsText" text="Y">
      <formula>NOT(ISERROR(SEARCH("Y",K25)))</formula>
    </cfRule>
    <cfRule type="containsText" dxfId="14" priority="5" operator="containsText" text="N">
      <formula>NOT(ISERROR(SEARCH("N",K25)))</formula>
    </cfRule>
  </conditionalFormatting>
  <hyperlinks>
    <hyperlink ref="I26" r:id="rId1" xr:uid="{4CFBCAE4-167C-BC4F-BEDE-E18E1F6DA9A7}"/>
    <hyperlink ref="I27" r:id="rId2" xr:uid="{80AE97AC-4967-4B43-974F-9C9627EA98EB}"/>
    <hyperlink ref="I25" r:id="rId3" xr:uid="{FB1E64CE-F989-384E-8C69-CC845EA89670}"/>
    <hyperlink ref="I28" r:id="rId4" xr:uid="{794CA492-9DC7-F847-8F0B-FCF95197732F}"/>
    <hyperlink ref="I29" r:id="rId5" xr:uid="{3AD8811D-6A38-3941-B072-3C31A473A84B}"/>
    <hyperlink ref="I30" r:id="rId6" xr:uid="{EBE97886-8BEF-014A-AAA1-A455C5AB2980}"/>
    <hyperlink ref="I31" r:id="rId7" xr:uid="{C8531108-BF35-A546-99DB-2C1BC5EC4908}"/>
    <hyperlink ref="I32" r:id="rId8" xr:uid="{1B9DE048-3A49-1A41-8E26-2108FEF14B07}"/>
    <hyperlink ref="I34" r:id="rId9" xr:uid="{73DA688E-D361-5946-A287-A4994A37B80B}"/>
    <hyperlink ref="I35" r:id="rId10" xr:uid="{BCCF38A0-EB2D-9F45-8AC9-A862D59CBC9B}"/>
    <hyperlink ref="I36" r:id="rId11" xr:uid="{FECD00B3-D635-7E46-AC57-1ED1CD4823B3}"/>
    <hyperlink ref="I37" r:id="rId12" xr:uid="{70CD179E-42C6-234B-8511-13BEED94661F}"/>
    <hyperlink ref="I38" r:id="rId13" xr:uid="{85FED9FF-831C-6E43-8EDA-29C66CE7BD58}"/>
    <hyperlink ref="I39" r:id="rId14" xr:uid="{92326D35-A543-DD45-A9DF-2A5D4CEE0313}"/>
    <hyperlink ref="I40" r:id="rId15" xr:uid="{4502961C-C38D-9F4D-82D3-5C38D6112C14}"/>
    <hyperlink ref="J25" r:id="rId16" xr:uid="{CD1958B2-204D-4543-BECB-02479FF3F517}"/>
    <hyperlink ref="J26" r:id="rId17" xr:uid="{F012AA0D-2811-634E-8A30-43825686AFD1}"/>
    <hyperlink ref="J27" r:id="rId18" xr:uid="{3B9A117B-EFE1-5F4A-86D3-F951D568D14F}"/>
    <hyperlink ref="J28" r:id="rId19" xr:uid="{81A0575F-4E9B-3C49-9FC7-DDE5C1D9EF8E}"/>
    <hyperlink ref="J29" r:id="rId20" xr:uid="{5E62DB03-B9F5-D04D-9BE5-0077EAF4F7B7}"/>
    <hyperlink ref="J30" r:id="rId21" xr:uid="{56F1E799-84CE-5241-AA1B-1580CA8A7EB4}"/>
    <hyperlink ref="J31" r:id="rId22" xr:uid="{68054D82-3733-ED47-BA8C-BE600A4D515B}"/>
    <hyperlink ref="J32" r:id="rId23" xr:uid="{E2521F13-B92C-B648-AEFB-4069A9C1B110}"/>
    <hyperlink ref="J33" r:id="rId24" xr:uid="{DA2A2B26-44A5-504C-8E17-B21D5F4DFDC7}"/>
    <hyperlink ref="J34" r:id="rId25" xr:uid="{54CC81FA-A70B-154F-BB7B-7C2C7186524A}"/>
    <hyperlink ref="J35" r:id="rId26" xr:uid="{57335709-3373-FF42-9198-F02FDEDC48EA}"/>
    <hyperlink ref="J36" r:id="rId27" xr:uid="{2B8B283C-B17B-3B4E-BE73-B39421437E79}"/>
    <hyperlink ref="J37" r:id="rId28" xr:uid="{4EE4348A-93AC-DA45-AE25-C5CA05EC977F}"/>
    <hyperlink ref="J38" r:id="rId29" xr:uid="{4A7AC23D-FD83-134C-825B-C3CDCFD622B1}"/>
    <hyperlink ref="J39" r:id="rId30" xr:uid="{CBA41BDC-CB86-0D45-97F8-2FA1FEE858FB}"/>
    <hyperlink ref="J40" r:id="rId31" xr:uid="{2D5F528B-26FC-8740-83C7-1A79777888E5}"/>
    <hyperlink ref="J21" r:id="rId32" xr:uid="{0A1EEB55-F0A1-CF40-89BC-DE26981AE9DE}"/>
    <hyperlink ref="J20" r:id="rId33" xr:uid="{B1BBA032-460B-4A4A-947F-5F1BF7DA6C90}"/>
    <hyperlink ref="J19" r:id="rId34" xr:uid="{47C6B411-16CD-354F-85BD-477CBCD68599}"/>
    <hyperlink ref="J18" r:id="rId35" xr:uid="{45309310-23C7-4C4E-A753-27CB172FAF07}"/>
    <hyperlink ref="J17" r:id="rId36" display="https://solo.bodleian.ox.ac.uk/permalink/44OXF_INST/35n82s/alma990125614070107026" xr:uid="{B8955D12-BE99-F147-B72D-47DF907CBE99}"/>
    <hyperlink ref="J16" r:id="rId37" xr:uid="{14613833-9A9C-2C45-B191-5B35592B7CAF}"/>
    <hyperlink ref="J15" r:id="rId38" xr:uid="{108115C9-1B13-0942-BD70-75282700FEE8}"/>
    <hyperlink ref="J14" r:id="rId39" xr:uid="{6DEDB61E-636C-BB48-88D8-2E9EF8F93172}"/>
    <hyperlink ref="J13" r:id="rId40" xr:uid="{2211AA4D-8F7F-2244-99CE-4BB16C5ACEDE}"/>
    <hyperlink ref="J12" r:id="rId41" xr:uid="{9B0C52A9-EE20-9F4C-99C2-01E4EAC8069B}"/>
    <hyperlink ref="J11" r:id="rId42" xr:uid="{23D88C53-9B32-484A-8465-5E997ACB3846}"/>
    <hyperlink ref="J10" r:id="rId43" xr:uid="{955FEB36-6E27-FB46-BBEC-F31CA65415F3}"/>
    <hyperlink ref="J9" r:id="rId44" xr:uid="{3F7B5988-13FE-9A4C-8D48-DC55AEF4D5B0}"/>
    <hyperlink ref="J8" r:id="rId45" xr:uid="{E87E6C9A-6C1A-C746-9499-2F4A89775BE0}"/>
    <hyperlink ref="J5" r:id="rId46" xr:uid="{36773DF1-CF94-8B43-9E12-C09CD4603C58}"/>
    <hyperlink ref="J7" r:id="rId47" xr:uid="{90644E0A-2CEA-B14F-9564-047DB5B5092E}"/>
    <hyperlink ref="J6" r:id="rId48" xr:uid="{8B429B74-994B-A04A-8B97-43C0A0B9041A}"/>
    <hyperlink ref="J4" r:id="rId49" xr:uid="{C3397D0A-5A16-CE41-A6AC-50E7DA0BC665}"/>
    <hyperlink ref="J3" r:id="rId50" xr:uid="{CC983ABF-E5AC-344D-A206-20A8EACAD6F2}"/>
    <hyperlink ref="I21" r:id="rId51" xr:uid="{C1E22368-8307-4E4F-970E-625953466FDC}"/>
    <hyperlink ref="I19" r:id="rId52" xr:uid="{717FBC8A-07B1-8F43-9A8D-DF6BCE22B704}"/>
    <hyperlink ref="I17" r:id="rId53" xr:uid="{219ED2B1-8D9B-384D-81B6-5A5CD4F9EDA0}"/>
    <hyperlink ref="I16" r:id="rId54" xr:uid="{E15BA8C2-E07E-7840-8743-203144C26F22}"/>
    <hyperlink ref="I15" r:id="rId55" xr:uid="{B5609C60-B003-5347-AC2B-DE8C6E1DB68C}"/>
    <hyperlink ref="I14" r:id="rId56" xr:uid="{36DDD0B5-C90D-144E-BCFA-D4F1D291BC19}"/>
    <hyperlink ref="I13" r:id="rId57" xr:uid="{0870A8FD-12A5-7647-A2E9-2185F1FE2C19}"/>
    <hyperlink ref="I12" r:id="rId58" xr:uid="{532E7FB7-0B06-F744-89F7-AC3AFAEE4F81}"/>
    <hyperlink ref="I11" r:id="rId59" xr:uid="{25C1EF0A-C8BD-9F47-80ED-1DF047BBF4D5}"/>
    <hyperlink ref="I18" r:id="rId60" xr:uid="{96BEF04C-2D56-414E-B86B-9FDFC52CEEA8}"/>
    <hyperlink ref="I20" r:id="rId61" xr:uid="{9BC1D361-A685-3C4A-8035-8064DC662205}"/>
    <hyperlink ref="I10" r:id="rId62" xr:uid="{902B5E55-09C7-014C-B19F-11AC8AA5DD69}"/>
    <hyperlink ref="I9" r:id="rId63" xr:uid="{CD9088E2-97DD-644C-BE33-049D8FC05F62}"/>
    <hyperlink ref="I8" r:id="rId64" xr:uid="{B5ADC757-F93F-D246-A19A-E20725A3A305}"/>
    <hyperlink ref="I7" r:id="rId65" xr:uid="{2F860A0E-AD8B-5B44-90E1-14E648F10332}"/>
    <hyperlink ref="I6" r:id="rId66" xr:uid="{87C04D27-D4EA-7244-9D93-A49CF1D1AE7A}"/>
    <hyperlink ref="I3" r:id="rId67" xr:uid="{EC17E463-FEDD-E94E-B073-9E96AF6030F9}"/>
    <hyperlink ref="I4" r:id="rId68" xr:uid="{06E2D0AA-2057-B54B-AE9E-E3370804FAD1}"/>
    <hyperlink ref="I5" r:id="rId69" xr:uid="{C7066612-F005-6A4F-A1EF-61F950DA3CC3}"/>
  </hyperlinks>
  <pageMargins left="0.7" right="0.7" top="0.75" bottom="0.75" header="0.3" footer="0.3"/>
  <tableParts count="2">
    <tablePart r:id="rId70"/>
    <tablePart r:id="rId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2024-08-21T13:24:58Z</dcterms:created>
  <dcterms:modified xsi:type="dcterms:W3CDTF">2024-11-13T17:48:20Z</dcterms:modified>
</cp:coreProperties>
</file>