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Bootcamp/Github_HW/oct2024_data_week1/Starter_Code/"/>
    </mc:Choice>
  </mc:AlternateContent>
  <xr:revisionPtr revIDLastSave="0" documentId="13_ncr:1_{0D3D9654-7F3F-FB4A-A855-249B940AF0D9}" xr6:coauthVersionLast="47" xr6:coauthVersionMax="47" xr10:uidLastSave="{00000000-0000-0000-0000-000000000000}"/>
  <bookViews>
    <workbookView xWindow="160" yWindow="1080" windowWidth="30080" windowHeight="18560" activeTab="1" xr2:uid="{00000000-000D-0000-FFFF-FFFF00000000}"/>
  </bookViews>
  <sheets>
    <sheet name="Pivot Tabl1" sheetId="3" r:id="rId1"/>
    <sheet name="Pivot Table 2" sheetId="4" r:id="rId2"/>
    <sheet name="By month" sheetId="7" r:id="rId3"/>
    <sheet name="Percentages" sheetId="8" r:id="rId4"/>
    <sheet name="Successful vs Failed" sheetId="9" r:id="rId5"/>
    <sheet name="Crowdfunding" sheetId="1" r:id="rId6"/>
  </sheets>
  <definedNames>
    <definedName name="_xlnm._FilterDatabase" localSheetId="5" hidden="1">Crowdfunding!$G$1:$G$1001</definedName>
    <definedName name="_xlchart.v1.0" hidden="1">'Successful vs Failed'!$A$2:$A$566</definedName>
    <definedName name="_xlchart.v1.1" hidden="1">'Successful vs Failed'!$B$1</definedName>
    <definedName name="_xlchart.v1.2" hidden="1">'Successful vs Failed'!$B$2:$B$566</definedName>
    <definedName name="_xlchart.v1.3" hidden="1">'Successful vs Failed'!$C$1</definedName>
    <definedName name="_xlchart.v1.4" hidden="1">'Successful vs Failed'!$C$2:$C$566</definedName>
    <definedName name="_xlchart.v1.5" hidden="1">'Successful vs Failed'!$D$1</definedName>
    <definedName name="_xlchart.v1.6" hidden="1">'Successful vs Failed'!$D$2:$D$566</definedName>
    <definedName name="_xlchart.v1.7" hidden="1">'Successful vs Failed'!$E$1</definedName>
    <definedName name="_xlchart.v1.8" hidden="1">'Successful vs Failed'!$E$2:$E$566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5" i="8"/>
  <c r="C4" i="8"/>
  <c r="C6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8" l="1"/>
  <c r="G8" i="8" s="1"/>
  <c r="E7" i="8"/>
  <c r="H7" i="8" s="1"/>
  <c r="E9" i="8"/>
  <c r="F9" i="8" s="1"/>
  <c r="E10" i="8"/>
  <c r="F10" i="8" s="1"/>
  <c r="E6" i="8"/>
  <c r="F6" i="8" s="1"/>
  <c r="H10" i="8"/>
  <c r="E13" i="8"/>
  <c r="G13" i="8" s="1"/>
  <c r="E5" i="8"/>
  <c r="G5" i="8" s="1"/>
  <c r="E12" i="8"/>
  <c r="F12" i="8" s="1"/>
  <c r="E4" i="8"/>
  <c r="F4" i="8" s="1"/>
  <c r="E11" i="8"/>
  <c r="H11" i="8" s="1"/>
  <c r="E3" i="8"/>
  <c r="G3" i="8" s="1"/>
  <c r="E2" i="8"/>
  <c r="G2" i="8" s="1"/>
  <c r="G7" i="8" l="1"/>
  <c r="H9" i="8"/>
  <c r="F7" i="8"/>
  <c r="G9" i="8"/>
  <c r="H8" i="8"/>
  <c r="G6" i="8"/>
  <c r="H6" i="8"/>
  <c r="F8" i="8"/>
  <c r="G10" i="8"/>
  <c r="H12" i="8"/>
  <c r="F11" i="8"/>
  <c r="G11" i="8"/>
  <c r="F3" i="8"/>
  <c r="F13" i="8"/>
  <c r="H2" i="8"/>
  <c r="F5" i="8"/>
  <c r="F2" i="8"/>
  <c r="H13" i="8"/>
  <c r="G12" i="8"/>
  <c r="G4" i="8"/>
  <c r="H3" i="8"/>
  <c r="H4" i="8"/>
  <c r="H5" i="8"/>
</calcChain>
</file>

<file path=xl/sharedStrings.xml><?xml version="1.0" encoding="utf-8"?>
<sst xmlns="http://schemas.openxmlformats.org/spreadsheetml/2006/main" count="7065" uniqueCount="2114">
  <si>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</si>
  <si>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</si>
  <si>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</si>
  <si>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</si>
  <si>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</si>
  <si>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</si>
  <si>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</si>
  <si>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</si>
  <si>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</si>
  <si>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</si>
  <si>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</si>
  <si>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</si>
  <si>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</si>
  <si>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</si>
  <si>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</si>
  <si>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</si>
  <si>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</si>
  <si>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</si>
  <si>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</si>
  <si>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</si>
  <si>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</si>
  <si>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</si>
  <si>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</si>
  <si>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</si>
  <si>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</si>
  <si>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</si>
  <si>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</si>
  <si>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</si>
  <si>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</si>
  <si>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</si>
  <si>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</si>
  <si>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</si>
  <si>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</si>
  <si>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</si>
  <si>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</si>
  <si>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</si>
  <si>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</si>
  <si>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</si>
  <si>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</si>
  <si>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</si>
  <si>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</si>
  <si>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</si>
  <si>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</si>
  <si>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</si>
  <si>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</si>
  <si>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</si>
  <si>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</si>
  <si>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</si>
  <si>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</si>
  <si>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</si>
  <si>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</si>
  <si>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</si>
  <si>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</si>
  <si>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</si>
  <si>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</si>
  <si>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</si>
  <si>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</si>
  <si>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</si>
  <si>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</si>
  <si>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</si>
  <si>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</si>
  <si>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</si>
  <si>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</si>
  <si>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</si>
  <si>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</si>
  <si>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</si>
  <si>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</si>
  <si>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</si>
  <si>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</si>
  <si>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</si>
  <si>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</si>
  <si>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</si>
  <si>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</si>
  <si>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</si>
  <si>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</si>
  <si>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</si>
  <si>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</si>
  <si>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</si>
  <si>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</si>
  <si>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</si>
  <si>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</si>
  <si>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</si>
  <si>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</si>
  <si>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</si>
  <si>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</si>
  <si>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</si>
  <si>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</si>
  <si>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</si>
  <si>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</si>
  <si>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</si>
  <si>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</si>
  <si>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</si>
  <si>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</si>
  <si>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</si>
  <si>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</si>
  <si>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</si>
  <si>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</si>
  <si>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</si>
  <si>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</si>
  <si>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</si>
  <si>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</si>
  <si>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</si>
  <si>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</si>
  <si>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</si>
  <si>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</si>
  <si>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</si>
  <si>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</si>
  <si>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</si>
  <si>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</si>
  <si>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</si>
  <si>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</si>
  <si>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</si>
  <si>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</si>
  <si>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</si>
  <si>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</si>
  <si>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</si>
  <si>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</si>
  <si>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</si>
  <si>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</si>
  <si>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</si>
  <si>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</si>
  <si>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</si>
  <si>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</si>
  <si>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</si>
  <si>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</si>
  <si>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</si>
  <si>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</si>
  <si>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</si>
  <si>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</si>
  <si>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</si>
  <si>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</si>
  <si>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</si>
  <si>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</si>
  <si>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</si>
  <si>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</si>
  <si>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</si>
  <si>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</si>
  <si>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</si>
  <si>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</si>
  <si>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</si>
  <si>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</si>
  <si>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</si>
  <si>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</si>
  <si>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</si>
  <si>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</si>
  <si>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</si>
  <si>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</si>
  <si>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</si>
  <si>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</si>
  <si>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</si>
  <si>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</si>
  <si>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</si>
  <si>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</si>
  <si>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</si>
  <si>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</si>
  <si>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</si>
  <si>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</si>
  <si>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</si>
  <si>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</si>
  <si>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</si>
  <si>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</si>
  <si>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</si>
  <si>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</si>
  <si>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</si>
  <si>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</si>
  <si>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</si>
  <si>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</si>
  <si>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</si>
  <si>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</si>
  <si>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</si>
  <si>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</si>
  <si>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</si>
  <si>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</si>
  <si>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</si>
  <si>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</si>
  <si>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</si>
  <si>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</si>
  <si>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</si>
  <si>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</si>
  <si>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</si>
  <si>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</si>
  <si>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</si>
  <si>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</si>
  <si>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</si>
  <si>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</si>
  <si>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</si>
  <si>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</si>
  <si>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</si>
  <si>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</si>
  <si>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</si>
  <si>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</si>
  <si>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</si>
  <si>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</si>
  <si>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</si>
  <si>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</si>
  <si>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</si>
  <si>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</si>
  <si>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</si>
  <si>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</si>
  <si>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</si>
  <si>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</si>
  <si>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</si>
  <si>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</si>
  <si>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</si>
  <si>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</si>
  <si>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</si>
  <si>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</si>
  <si>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</si>
  <si>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</si>
  <si>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</si>
  <si>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</si>
  <si>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</si>
  <si>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</si>
  <si>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</si>
  <si>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</si>
  <si>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</si>
  <si>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</si>
  <si>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</si>
  <si>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</si>
  <si>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</si>
  <si>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</si>
  <si>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</si>
  <si>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</si>
  <si>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</si>
  <si>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</si>
  <si>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</si>
  <si>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</si>
  <si>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</si>
  <si>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</si>
  <si>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</si>
  <si>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</si>
  <si>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</si>
  <si>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</si>
  <si>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</si>
  <si>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</si>
  <si>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</si>
  <si>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</si>
  <si>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</si>
  <si>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</si>
  <si>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</si>
  <si>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</si>
  <si>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</si>
  <si>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</si>
  <si>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</si>
  <si>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</si>
  <si>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</si>
  <si>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</si>
  <si>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</si>
  <si>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</si>
  <si>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</si>
  <si>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</si>
  <si>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</si>
  <si>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</si>
  <si>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</si>
  <si>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</si>
  <si>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</si>
  <si>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</si>
  <si>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</si>
  <si>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</si>
  <si>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</si>
  <si>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</si>
  <si>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</si>
  <si>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</si>
  <si>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</si>
  <si>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</si>
  <si>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</si>
  <si>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</si>
  <si>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</si>
  <si>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</si>
  <si>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</si>
  <si>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</si>
  <si>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</si>
  <si>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</si>
  <si>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</si>
  <si>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</si>
  <si>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</si>
  <si>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</si>
  <si>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</si>
  <si>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</si>
  <si>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</si>
  <si>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</si>
  <si>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</si>
  <si>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</si>
  <si>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</si>
  <si>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</si>
  <si>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</si>
  <si>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</si>
  <si>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</si>
  <si>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</si>
  <si>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</si>
  <si>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</si>
  <si>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</si>
  <si>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</si>
  <si>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</si>
  <si>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</si>
  <si>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</si>
  <si>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</si>
  <si>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</si>
  <si>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</si>
  <si>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</si>
  <si>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</si>
  <si>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</si>
  <si>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</si>
  <si>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</si>
  <si>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</si>
  <si>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</si>
  <si>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</si>
  <si>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</si>
  <si>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</si>
  <si>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</si>
  <si>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</si>
  <si>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</si>
  <si>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</si>
  <si>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</si>
  <si>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</si>
  <si>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</si>
  <si>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</si>
  <si>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</si>
  <si>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</si>
  <si>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</si>
  <si>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</si>
  <si>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</si>
  <si>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</si>
  <si>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</si>
  <si>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</si>
  <si>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</si>
  <si>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</si>
  <si>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</si>
  <si>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</si>
  <si>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</si>
  <si>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</si>
  <si>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</si>
  <si>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</si>
  <si>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</si>
  <si>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</si>
  <si>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</si>
  <si>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</si>
  <si>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</si>
  <si>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</si>
  <si>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</si>
  <si>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</si>
  <si>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</si>
  <si>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</si>
  <si>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</si>
  <si>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</si>
  <si>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</si>
  <si>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</si>
  <si>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</si>
  <si>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</si>
  <si>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</si>
  <si>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</si>
  <si>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</si>
  <si>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</si>
  <si>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</si>
  <si>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</si>
  <si>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</si>
  <si>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</si>
  <si>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</si>
  <si>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</si>
  <si>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</si>
  <si>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</si>
  <si>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</si>
  <si>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</si>
  <si>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</si>
  <si>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</si>
  <si>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</si>
  <si>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</si>
  <si>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</si>
  <si>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</si>
  <si>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</si>
  <si>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</si>
  <si>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</si>
  <si>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</si>
  <si>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</si>
  <si>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</si>
  <si>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</si>
  <si>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</si>
  <si>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</si>
  <si>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</si>
  <si>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</si>
  <si>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</si>
  <si>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</si>
  <si>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</si>
  <si>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</si>
  <si>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</si>
  <si>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</si>
  <si>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</si>
  <si>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</si>
  <si>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</si>
  <si>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</si>
  <si>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</si>
  <si>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</si>
  <si>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</si>
  <si>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</si>
  <si>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</si>
  <si>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</si>
  <si>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</si>
  <si>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</si>
  <si>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</si>
  <si>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</si>
  <si>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</si>
  <si>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</si>
  <si>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</si>
  <si>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</si>
  <si>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</si>
  <si>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</si>
  <si>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</si>
  <si>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</si>
  <si>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</si>
  <si>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</si>
  <si>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</si>
  <si>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</si>
  <si>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</si>
  <si>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</si>
  <si>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</si>
  <si>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</si>
  <si>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</si>
  <si>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</si>
  <si>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</si>
  <si>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</si>
  <si>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</si>
  <si>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</si>
  <si>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</si>
  <si>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</si>
  <si>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</si>
  <si>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</si>
  <si>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</si>
  <si>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</si>
  <si>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</si>
  <si>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</si>
  <si>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</si>
  <si>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</si>
  <si>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</si>
  <si>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</si>
  <si>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</si>
  <si>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</si>
  <si>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</si>
  <si>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</si>
  <si>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</si>
  <si>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</si>
  <si>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</si>
  <si>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</si>
  <si>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</si>
  <si>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</si>
  <si>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</si>
  <si>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</si>
  <si>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</si>
  <si>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</si>
  <si>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</si>
  <si>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</si>
  <si>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</si>
  <si>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</si>
  <si>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</si>
  <si>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</si>
  <si>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</si>
  <si>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</si>
  <si>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</si>
  <si>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</si>
  <si>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</si>
  <si>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</si>
  <si>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</si>
  <si>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</si>
  <si>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</si>
  <si>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</si>
  <si>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</si>
  <si>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</si>
  <si>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</si>
  <si>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</si>
  <si>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</si>
  <si>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</si>
  <si>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</si>
  <si>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</si>
  <si>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</si>
  <si>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</si>
  <si>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</si>
  <si>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</si>
  <si>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</si>
  <si>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</si>
  <si>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</si>
  <si>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</si>
  <si>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</si>
  <si>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</si>
  <si>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</si>
  <si>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</si>
  <si>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</si>
  <si>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</si>
  <si>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</si>
  <si>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</si>
  <si>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</si>
  <si>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</si>
  <si>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</si>
  <si>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</si>
  <si>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</si>
  <si>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</si>
  <si>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</si>
  <si>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</si>
  <si>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</si>
  <si>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</si>
  <si>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</si>
  <si>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</si>
  <si>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</si>
  <si>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</si>
  <si>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</si>
  <si>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</si>
  <si>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</si>
  <si>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</si>
  <si>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</si>
  <si>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</si>
  <si>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</si>
  <si>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</si>
  <si>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</si>
  <si>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</si>
  <si>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</si>
  <si>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</si>
  <si>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</si>
  <si>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</si>
  <si>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</si>
  <si>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</si>
  <si>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</si>
  <si>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</si>
  <si>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</si>
  <si>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</si>
  <si>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</si>
  <si>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</si>
  <si>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</si>
  <si>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</si>
  <si>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</si>
  <si>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</si>
  <si>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</si>
  <si>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</si>
  <si>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</si>
  <si>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</si>
  <si>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</si>
  <si>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</si>
  <si>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</si>
  <si>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</si>
  <si>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</si>
  <si>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</si>
  <si>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</si>
  <si>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</si>
  <si>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</si>
  <si>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</si>
  <si>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</si>
  <si>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</si>
  <si>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</si>
  <si>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</si>
  <si>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</si>
  <si>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</si>
  <si>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</si>
  <si>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</si>
  <si>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</si>
  <si>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</si>
  <si>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</si>
  <si>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</si>
  <si>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</si>
  <si>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</si>
  <si>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</si>
  <si>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</si>
  <si>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</si>
  <si>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</si>
  <si>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</si>
  <si>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</si>
  <si>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</si>
  <si>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</si>
  <si>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</si>
  <si>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</si>
  <si>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</si>
  <si>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</si>
  <si>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</si>
  <si>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</si>
  <si>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</si>
  <si>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</si>
  <si>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</si>
  <si>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</si>
  <si>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</si>
  <si>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</si>
  <si>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</si>
  <si>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</si>
  <si>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</si>
  <si>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</si>
  <si>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</si>
  <si>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</si>
  <si>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</si>
  <si>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</si>
  <si>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</si>
  <si>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</si>
  <si>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</si>
  <si>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</si>
  <si>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</si>
  <si>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</si>
  <si>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</si>
  <si>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</si>
  <si>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</si>
  <si>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</si>
  <si>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</si>
  <si>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</si>
  <si>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</si>
  <si>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</si>
  <si>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</si>
  <si>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</si>
  <si>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</si>
  <si>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</si>
  <si>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</si>
  <si>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</si>
  <si>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</si>
  <si>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</si>
  <si>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</si>
  <si>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</si>
  <si>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</si>
  <si>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</si>
  <si>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</si>
  <si>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</si>
  <si>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</si>
  <si>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</si>
  <si>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</si>
  <si>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</si>
  <si>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</si>
  <si>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</si>
  <si>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</si>
  <si>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</si>
  <si>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</si>
  <si>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</si>
  <si>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</si>
  <si>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</si>
  <si>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</si>
  <si>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</si>
  <si>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</si>
  <si>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</si>
  <si>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</si>
  <si>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</si>
  <si>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</si>
  <si>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</si>
  <si>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</si>
  <si>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</si>
  <si>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</si>
  <si>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</si>
  <si>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</si>
  <si>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</si>
  <si>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</si>
  <si>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</si>
  <si>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</si>
  <si>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</si>
  <si>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</si>
  <si>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</si>
  <si>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</si>
  <si>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</si>
  <si>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</si>
  <si>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</si>
  <si>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</si>
  <si>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</si>
  <si>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</si>
  <si>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</si>
  <si>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</si>
  <si>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</si>
  <si>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</si>
  <si>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</si>
  <si>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</si>
  <si>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</si>
  <si>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</si>
  <si>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</si>
  <si>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</si>
  <si>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</si>
  <si>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</si>
  <si>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</si>
  <si>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</si>
  <si>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</si>
  <si>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</si>
  <si>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</si>
  <si>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</si>
  <si>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</si>
  <si>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</si>
  <si>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</si>
  <si>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</si>
  <si>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</si>
  <si>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</si>
  <si>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</si>
  <si>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</si>
  <si>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</si>
  <si>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</si>
  <si>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</si>
  <si>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</si>
  <si>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</si>
  <si>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</si>
  <si>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</si>
  <si>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</si>
  <si>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</si>
  <si>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</si>
  <si>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</si>
  <si>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</si>
  <si>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</si>
  <si>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</si>
  <si>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</si>
  <si>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</si>
  <si>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</si>
  <si>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</si>
  <si>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</si>
  <si>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</si>
  <si>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</si>
  <si>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</si>
  <si>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</si>
  <si>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</si>
  <si>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</si>
  <si>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</si>
  <si>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</si>
  <si>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</si>
  <si>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</si>
  <si>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</si>
  <si>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</si>
  <si>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</si>
  <si>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</si>
  <si>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</si>
  <si>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</si>
  <si>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</si>
  <si>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</si>
  <si>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</si>
  <si>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</si>
  <si>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</si>
  <si>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</si>
  <si>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</si>
  <si>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</si>
  <si>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</si>
  <si>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</si>
  <si>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</si>
  <si>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</si>
  <si>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</si>
  <si>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</si>
  <si>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</si>
  <si>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</si>
  <si>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</si>
  <si>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</si>
  <si>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</si>
  <si>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</si>
  <si>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</si>
  <si>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</si>
  <si>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</si>
  <si>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</si>
  <si>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</si>
  <si>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</si>
  <si>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</si>
  <si>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</si>
  <si>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</si>
  <si>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</si>
  <si>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</si>
  <si>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</si>
  <si>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</si>
  <si>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</si>
  <si>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</si>
  <si>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</si>
  <si>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</si>
  <si>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</si>
  <si>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</si>
  <si>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</si>
  <si>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</si>
  <si>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</si>
  <si>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</si>
  <si>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</si>
  <si>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</si>
  <si>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</si>
  <si>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</si>
  <si>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</si>
  <si>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</si>
  <si>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</si>
  <si>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</si>
  <si>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</si>
  <si>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</si>
  <si>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</si>
  <si>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</si>
  <si>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</si>
  <si>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</si>
  <si>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</si>
  <si>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</si>
  <si>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</si>
  <si>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</si>
  <si>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</si>
  <si>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</si>
  <si>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</si>
  <si>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</si>
  <si>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</si>
  <si>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</si>
  <si>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</si>
  <si>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</si>
  <si>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</si>
  <si>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</si>
  <si>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</si>
  <si>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</si>
  <si>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</si>
  <si>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</si>
  <si>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</si>
  <si>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</si>
  <si>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</si>
  <si>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</si>
  <si>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</si>
  <si>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</si>
  <si>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</si>
  <si>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</si>
  <si>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</si>
  <si>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</si>
  <si>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</si>
  <si>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</si>
  <si>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</si>
  <si>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</si>
  <si>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</si>
  <si>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</si>
  <si>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</si>
  <si>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</si>
  <si>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</si>
  <si>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</si>
  <si>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</si>
  <si>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</si>
  <si>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</si>
  <si>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</si>
  <si>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</si>
  <si>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</si>
  <si>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</si>
  <si>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</si>
  <si>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</si>
  <si>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</si>
  <si>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</si>
  <si>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</si>
  <si>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</si>
  <si>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</si>
  <si>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</si>
  <si>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</si>
  <si>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</si>
  <si>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</si>
  <si>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</si>
  <si>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</si>
  <si>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</si>
  <si>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</si>
  <si>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</si>
  <si>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</si>
  <si>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</si>
  <si>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</si>
  <si>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</si>
  <si>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</si>
  <si>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</si>
  <si>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</si>
  <si>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</si>
  <si>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</si>
  <si>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</si>
  <si>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</si>
  <si>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</si>
  <si>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</si>
  <si>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</si>
  <si>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</si>
  <si>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</si>
  <si>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</si>
  <si>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</si>
  <si>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</si>
  <si>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</si>
  <si>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</si>
  <si>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</si>
  <si>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</si>
  <si>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</si>
  <si>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</si>
  <si>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</si>
  <si>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</si>
  <si>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</si>
  <si>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</si>
  <si>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</si>
  <si>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</si>
  <si>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</si>
  <si>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</si>
  <si>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</si>
  <si>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</si>
  <si>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</si>
  <si>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</si>
  <si>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</si>
  <si>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</si>
  <si>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</si>
  <si>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</si>
  <si>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</si>
  <si>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</si>
  <si>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</si>
  <si>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</si>
  <si>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</si>
  <si>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</si>
  <si>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</si>
  <si>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</si>
  <si>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</si>
  <si>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</si>
  <si>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</si>
  <si>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</si>
  <si>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</si>
  <si>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</si>
  <si>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</si>
  <si>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</si>
  <si>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</si>
  <si>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</si>
  <si>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</si>
  <si>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</si>
  <si>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</si>
  <si>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</si>
  <si>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</si>
  <si>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</si>
  <si>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</si>
  <si>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</si>
  <si>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</si>
  <si>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</si>
  <si>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</si>
  <si>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</si>
  <si>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</si>
  <si>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</si>
  <si>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</si>
  <si>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</si>
  <si>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</si>
  <si>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</si>
  <si>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</si>
  <si>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</si>
  <si>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</si>
  <si>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</si>
  <si>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</si>
  <si>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</si>
  <si>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</si>
  <si>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</si>
  <si>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</si>
  <si>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</si>
  <si>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</si>
  <si>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</si>
  <si>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</si>
  <si>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</si>
  <si>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</si>
  <si>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</si>
  <si>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</si>
  <si>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</si>
  <si>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</si>
  <si>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</si>
  <si>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</si>
  <si>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</si>
  <si>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</si>
  <si>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</si>
  <si>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</si>
  <si>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</si>
  <si>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</si>
  <si>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</si>
  <si>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</si>
  <si>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</si>
  <si>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</si>
  <si>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</si>
  <si>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</si>
  <si>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</si>
  <si>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</si>
  <si>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</si>
  <si>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</si>
  <si>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</si>
  <si>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</si>
  <si>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</si>
  <si>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</si>
  <si>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</si>
  <si>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</si>
  <si>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</si>
  <si>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</si>
  <si>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</si>
  <si>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</si>
  <si>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</si>
  <si>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</si>
  <si>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</si>
  <si>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</si>
  <si>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</si>
  <si>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</si>
  <si>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</si>
  <si>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</si>
  <si>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</si>
  <si>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</si>
  <si>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</si>
  <si>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</si>
  <si>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</si>
  <si>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</si>
  <si>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</si>
  <si>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</si>
  <si>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</si>
  <si>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</si>
  <si>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</si>
  <si>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</si>
  <si>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</si>
  <si>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</si>
  <si>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</si>
  <si>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</si>
  <si>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</si>
  <si>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</si>
  <si>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</si>
  <si>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</si>
  <si>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</si>
  <si>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</si>
  <si>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</si>
  <si>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</si>
  <si>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</si>
  <si>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</si>
  <si>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</si>
  <si>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</si>
  <si>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</si>
  <si>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</si>
  <si>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</si>
  <si>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</si>
  <si>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</si>
  <si>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</si>
  <si>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</si>
  <si>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</si>
  <si>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</si>
  <si>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</si>
  <si>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</si>
  <si>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</si>
  <si>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</si>
  <si>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</si>
  <si>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</si>
  <si>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</si>
  <si>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</si>
  <si>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</si>
  <si>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</si>
  <si>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</si>
  <si>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</si>
  <si>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</si>
  <si>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</si>
  <si>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</si>
  <si>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</si>
  <si>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</si>
  <si>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</si>
  <si>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</si>
  <si>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</si>
  <si>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</si>
  <si>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</si>
  <si>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</si>
  <si>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</si>
  <si>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</si>
  <si>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</si>
  <si>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</si>
  <si>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</si>
  <si>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</si>
  <si>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</si>
  <si>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</si>
  <si>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</si>
  <si>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</si>
  <si>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</si>
  <si>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</si>
  <si>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</si>
  <si>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</si>
  <si>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</si>
  <si>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</si>
  <si>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</si>
  <si>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</si>
  <si>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</si>
  <si>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</si>
  <si>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</si>
  <si>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</si>
  <si>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</si>
  <si>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</si>
  <si>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</si>
  <si>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</si>
  <si>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</si>
  <si>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</si>
  <si>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</si>
  <si>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</si>
  <si>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</si>
  <si>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</si>
  <si>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</si>
  <si>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</si>
  <si>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</si>
  <si>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</si>
  <si>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</si>
  <si>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</si>
  <si>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</si>
  <si>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</si>
  <si>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</si>
  <si>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</si>
  <si>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</si>
  <si>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</si>
  <si>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</si>
  <si>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</si>
  <si>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</si>
  <si>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</si>
  <si>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</si>
  <si>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</si>
  <si>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</si>
  <si>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</si>
  <si>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</si>
  <si>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</si>
  <si>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</si>
  <si>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</si>
  <si>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</si>
  <si>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</si>
  <si>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</si>
  <si>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</si>
  <si>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</si>
  <si>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</si>
  <si>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</si>
  <si>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</si>
  <si>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</si>
  <si>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</si>
  <si>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</si>
  <si>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</si>
  <si>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</si>
  <si>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</si>
  <si>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</si>
  <si>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</si>
  <si>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</si>
  <si>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</si>
  <si>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</si>
  <si>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</si>
  <si>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</si>
  <si>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</si>
  <si>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</si>
  <si>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</si>
  <si>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</si>
  <si>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</si>
  <si>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</si>
  <si>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</si>
  <si>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</si>
  <si>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</si>
  <si>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</si>
  <si>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</si>
  <si>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</si>
  <si>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</si>
  <si>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</si>
  <si>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</si>
  <si>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</si>
  <si>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</si>
  <si>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</si>
  <si>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</si>
  <si>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</si>
  <si>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</si>
  <si>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</si>
  <si>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</si>
  <si>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</si>
  <si>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</si>
  <si>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</si>
  <si>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</si>
  <si>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</si>
  <si>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</si>
  <si>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</si>
  <si>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</si>
  <si>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</si>
  <si>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</si>
  <si>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</si>
  <si>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</si>
  <si>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</si>
  <si>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</si>
  <si>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</si>
  <si>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</si>
  <si>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</si>
  <si>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</si>
  <si>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</si>
  <si>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</si>
  <si>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</si>
  <si>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</si>
  <si>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</si>
  <si>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</si>
  <si>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</si>
  <si>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</si>
  <si>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</si>
  <si>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</si>
  <si>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</si>
  <si>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</si>
  <si>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</si>
  <si>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</si>
  <si>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</si>
  <si>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</si>
  <si>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</si>
  <si>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</si>
  <si>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</si>
  <si>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</si>
  <si>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</si>
  <si>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</si>
  <si>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</si>
  <si>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</si>
  <si>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</si>
  <si>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</si>
  <si>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</si>
  <si>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</si>
  <si>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</si>
  <si>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</si>
  <si>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</si>
  <si>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</si>
  <si>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</si>
  <si>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</si>
  <si>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</si>
  <si>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</si>
  <si>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</si>
  <si>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</si>
  <si>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</si>
  <si>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</si>
  <si>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</si>
  <si>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</si>
  <si>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</si>
  <si>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</si>
  <si>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</si>
  <si>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</si>
  <si>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</si>
  <si>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</si>
  <si>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</si>
  <si>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</si>
  <si>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</si>
  <si>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</si>
  <si>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</si>
  <si>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</si>
  <si>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</si>
  <si>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</si>
  <si>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</si>
  <si>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</si>
  <si>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</si>
  <si>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</si>
  <si>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</si>
  <si>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</si>
  <si>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</si>
  <si>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</si>
  <si>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</si>
  <si>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</si>
  <si>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</si>
  <si>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</si>
  <si>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</si>
  <si>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</si>
  <si>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</si>
  <si>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</si>
  <si>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</si>
  <si>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</si>
  <si>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</si>
  <si>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</si>
  <si>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</si>
  <si>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</si>
  <si>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</si>
  <si>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</si>
  <si>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</si>
  <si>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</si>
  <si>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</si>
  <si>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</si>
  <si>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</si>
  <si>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</si>
  <si>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</si>
  <si>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</si>
  <si>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</si>
  <si>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</si>
  <si>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</si>
  <si>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</si>
  <si>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</si>
  <si>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</si>
  <si>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</si>
  <si>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</si>
  <si>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</si>
  <si>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</si>
  <si>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</si>
  <si>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</si>
  <si>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</si>
  <si>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</si>
  <si>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</si>
  <si>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</si>
  <si>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</si>
  <si>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</si>
  <si>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</si>
  <si>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</si>
  <si>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</si>
  <si>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</si>
  <si>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</si>
  <si>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</si>
  <si>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</si>
  <si>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</si>
  <si>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</si>
  <si>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</si>
  <si>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</si>
  <si>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</si>
  <si>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</si>
  <si>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</si>
  <si>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</si>
  <si>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</si>
  <si>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</si>
  <si>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</si>
  <si>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</si>
  <si>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</si>
  <si>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</si>
  <si>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</si>
  <si>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</si>
  <si>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</si>
  <si>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</si>
  <si>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</si>
  <si>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</si>
  <si>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</si>
  <si>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</si>
  <si>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</si>
  <si>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</si>
  <si>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</si>
  <si>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</si>
  <si>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</si>
  <si>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</si>
  <si>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</si>
  <si>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</si>
  <si>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</si>
  <si>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</si>
  <si>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</si>
  <si>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</si>
  <si>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</si>
  <si>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</si>
  <si>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</si>
  <si>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</si>
  <si>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</si>
  <si>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</si>
  <si>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</si>
  <si>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</si>
  <si>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</si>
  <si>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</si>
  <si>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</si>
  <si>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</si>
  <si>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</si>
  <si>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</si>
  <si>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</si>
  <si>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</si>
  <si>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</si>
  <si>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</si>
  <si>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</si>
  <si>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</si>
  <si>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</si>
  <si>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</si>
  <si>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</si>
  <si>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</si>
  <si>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</si>
  <si>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</si>
  <si>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</si>
  <si>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</si>
  <si>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</si>
  <si>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</si>
  <si>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</si>
  <si>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</si>
  <si>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</si>
  <si>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</si>
  <si>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</si>
  <si>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</si>
  <si>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</si>
  <si>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</si>
  <si>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</si>
  <si>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</si>
  <si>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</si>
  <si>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</si>
  <si>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</si>
  <si>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</si>
  <si>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</si>
  <si>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</si>
  <si>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</si>
  <si>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</si>
  <si>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</si>
  <si>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</si>
  <si>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</si>
  <si>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</si>
  <si>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</si>
  <si>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</si>
  <si>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</si>
  <si>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</si>
  <si>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</si>
  <si>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</si>
  <si>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</si>
  <si>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</si>
  <si>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</si>
  <si>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</si>
  <si>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</si>
  <si>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</si>
  <si>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</si>
  <si>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</si>
  <si>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</si>
  <si>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</si>
  <si>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</si>
  <si>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</si>
  <si>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</si>
  <si>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</si>
  <si>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</si>
  <si>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</si>
  <si>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</si>
  <si>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</si>
  <si>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</si>
  <si>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</si>
  <si>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</si>
  <si>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</si>
  <si>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</si>
  <si>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</si>
  <si>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</si>
  <si>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</si>
  <si>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</si>
  <si>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</si>
  <si>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</si>
  <si>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</si>
  <si>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</si>
  <si>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</si>
  <si>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</si>
  <si>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</si>
  <si>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</si>
  <si>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</si>
  <si>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</si>
  <si>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</si>
  <si>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</si>
  <si>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</si>
  <si>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</si>
  <si>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</si>
  <si>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</si>
  <si>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</si>
  <si>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</si>
  <si>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</si>
  <si>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</si>
  <si>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</si>
  <si>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</si>
  <si>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</si>
  <si>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</si>
  <si>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</si>
  <si>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</si>
  <si>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</si>
  <si>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</si>
  <si>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</si>
  <si>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</si>
  <si>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</si>
  <si>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</si>
  <si>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</si>
  <si>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</si>
  <si>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</si>
  <si>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</si>
  <si>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</si>
  <si>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</si>
  <si>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</si>
  <si>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</si>
  <si>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</si>
  <si>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</si>
  <si>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</si>
  <si>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</si>
  <si>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</si>
  <si>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</si>
  <si>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</si>
  <si>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</si>
  <si>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</si>
  <si>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</si>
  <si>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</si>
  <si>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</si>
  <si>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</si>
  <si>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</si>
  <si>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</si>
  <si>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</si>
  <si>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</si>
  <si>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</si>
  <si>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</si>
  <si>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</si>
  <si>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</si>
  <si>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</si>
  <si>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</si>
  <si>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</si>
  <si>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</si>
  <si>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</si>
  <si>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</si>
  <si>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</si>
  <si>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</si>
  <si>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</si>
  <si>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</si>
  <si>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</si>
  <si>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</si>
  <si>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</si>
  <si>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</si>
  <si>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</si>
  <si>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</si>
  <si>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</si>
  <si>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</si>
  <si>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</si>
  <si>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</si>
  <si>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</si>
  <si>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</si>
  <si>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</si>
  <si>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</si>
  <si>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</si>
  <si>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</si>
  <si>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</si>
  <si>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</si>
  <si>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</si>
  <si>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</si>
  <si>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</si>
  <si>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</si>
  <si>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</si>
  <si>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</si>
  <si>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</si>
  <si>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</si>
  <si>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</si>
  <si>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</si>
  <si>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</si>
  <si>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</si>
  <si>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</si>
  <si>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</si>
  <si>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</si>
  <si>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</si>
  <si>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</si>
  <si>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</si>
  <si>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</si>
  <si>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</si>
  <si>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</si>
  <si>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</si>
  <si>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</si>
  <si>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</si>
  <si>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</si>
  <si>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</si>
  <si>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</si>
  <si>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</si>
  <si>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</si>
  <si>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</si>
  <si>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</si>
  <si>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</si>
  <si>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</si>
  <si>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</si>
  <si>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</si>
  <si>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</si>
  <si>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</si>
  <si>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</si>
  <si>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</si>
  <si>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</si>
  <si>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</si>
  <si>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</si>
  <si>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</si>
  <si>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</si>
  <si>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</si>
  <si>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</si>
  <si>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</si>
  <si>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</si>
  <si>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</si>
  <si>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</si>
  <si>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</si>
  <si>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</si>
  <si>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</si>
  <si>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</si>
  <si>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</si>
  <si>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</si>
  <si>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</si>
  <si>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</si>
  <si>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</si>
  <si>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</si>
  <si>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</si>
  <si>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</si>
  <si>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</si>
  <si>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</si>
  <si>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</si>
  <si>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</si>
  <si>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</si>
  <si>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</si>
  <si>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</si>
  <si>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</si>
  <si>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</si>
  <si>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</si>
  <si>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</si>
  <si>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</si>
  <si>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</si>
  <si>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</si>
  <si>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</si>
  <si>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</si>
  <si>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</si>
  <si>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</si>
  <si>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</si>
  <si>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</si>
  <si>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</si>
  <si>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</si>
  <si>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</si>
  <si>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</si>
  <si>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</si>
  <si>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</si>
  <si>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</si>
  <si>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</si>
  <si>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</si>
  <si>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</si>
  <si>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</si>
  <si>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</si>
  <si>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</si>
  <si>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</si>
  <si>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</si>
  <si>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</si>
  <si>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</si>
  <si>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</si>
  <si>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</si>
  <si>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</si>
  <si>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</si>
  <si>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</si>
  <si>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</si>
  <si>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</si>
  <si>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</si>
  <si>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</si>
  <si>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</si>
  <si>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</si>
  <si>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</si>
  <si>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</si>
  <si>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</si>
  <si>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</si>
  <si>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</si>
  <si>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</si>
  <si>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</si>
  <si>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</si>
  <si>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</si>
  <si>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</si>
  <si>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</si>
  <si>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</si>
  <si>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</si>
  <si>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</si>
  <si>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</si>
  <si>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</si>
  <si>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</si>
  <si>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</si>
  <si>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</si>
  <si>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</si>
  <si>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</si>
  <si>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</si>
  <si>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</si>
  <si>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</si>
  <si>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</si>
  <si>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</si>
  <si>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</si>
  <si>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</si>
  <si>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</si>
  <si>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</si>
  <si>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</si>
  <si>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</si>
  <si>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</si>
  <si>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</si>
  <si>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</si>
  <si>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</si>
  <si>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</si>
  <si>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</si>
  <si>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</si>
  <si>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</si>
  <si>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</si>
  <si>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</si>
  <si>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</si>
  <si>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</si>
  <si>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</si>
  <si>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</si>
  <si>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</si>
  <si>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</si>
  <si>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</si>
  <si>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</si>
  <si>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</si>
  <si>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</si>
  <si>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</si>
  <si>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</si>
  <si>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</si>
  <si>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</si>
  <si>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</si>
  <si>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</si>
  <si>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</si>
  <si>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</si>
  <si>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</si>
  <si>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</si>
  <si>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</si>
  <si>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</si>
  <si>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</si>
  <si>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</si>
  <si>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</si>
  <si>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</si>
  <si>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</si>
  <si>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</si>
  <si>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</si>
  <si>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</si>
  <si>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</si>
  <si>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</si>
  <si>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</si>
  <si>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</si>
  <si>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</si>
  <si>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</si>
  <si>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</si>
  <si>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</si>
  <si>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</si>
  <si>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</si>
  <si>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</si>
  <si>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</si>
  <si>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</si>
  <si>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</si>
  <si>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</si>
  <si>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</si>
  <si>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</si>
  <si>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</si>
  <si>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</si>
  <si>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</si>
  <si>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</si>
  <si>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</si>
  <si>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</si>
  <si>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</si>
  <si>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</si>
  <si>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</si>
  <si>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</si>
  <si>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</si>
  <si>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</si>
  <si>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</si>
  <si>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</si>
  <si>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</si>
  <si>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</si>
  <si>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</si>
  <si>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</si>
  <si>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</si>
  <si>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</si>
  <si>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</si>
  <si>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</si>
  <si>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</si>
  <si>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</si>
  <si>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</si>
  <si>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</si>
  <si>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</si>
  <si>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</si>
  <si>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</si>
  <si>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</si>
  <si>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</si>
  <si>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</si>
  <si>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</si>
  <si>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</si>
  <si>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</si>
  <si>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</si>
  <si>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</si>
  <si>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</si>
  <si>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</si>
  <si>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</si>
  <si>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</si>
  <si>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</si>
  <si>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</si>
  <si>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</si>
  <si>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</si>
  <si>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</si>
  <si>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</si>
  <si>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</si>
  <si>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</si>
  <si>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</si>
  <si>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</si>
  <si>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</si>
  <si>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</si>
  <si>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</si>
  <si>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</si>
  <si>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</si>
  <si>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</si>
  <si>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</si>
  <si>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</si>
  <si>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</si>
  <si>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</si>
  <si>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</si>
  <si>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</si>
  <si>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</si>
  <si>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</si>
  <si>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</si>
  <si>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</si>
  <si>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</si>
  <si>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</si>
  <si>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</si>
  <si>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</si>
  <si>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</si>
  <si>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</si>
  <si>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</si>
  <si>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</si>
  <si>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</si>
  <si>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</si>
  <si>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</si>
  <si>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</si>
  <si>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</si>
  <si>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</si>
  <si>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</si>
  <si>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</si>
  <si>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</si>
  <si>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</si>
  <si>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</si>
  <si>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</si>
  <si>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</si>
  <si>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</si>
  <si>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</si>
  <si>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</si>
  <si>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</si>
  <si>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</si>
  <si>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</si>
  <si>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</si>
  <si>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</si>
  <si>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</si>
  <si>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</si>
  <si>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</si>
  <si>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</si>
  <si>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</si>
  <si>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</si>
  <si>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</si>
  <si>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</si>
  <si>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</si>
  <si>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</si>
  <si>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</si>
  <si>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</si>
  <si>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</si>
  <si>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</si>
  <si>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</si>
  <si>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</si>
  <si>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</si>
  <si>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</si>
  <si>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</si>
  <si>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</si>
  <si>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</si>
  <si>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</si>
  <si>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</si>
  <si>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</si>
  <si>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</si>
  <si>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</si>
  <si>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</si>
  <si>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</si>
  <si>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</si>
  <si>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</si>
  <si>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</si>
  <si>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</si>
  <si>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</si>
  <si>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</si>
  <si>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</si>
  <si>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</si>
  <si>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</si>
  <si>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</si>
  <si>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</si>
  <si>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</si>
  <si>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</si>
  <si>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</si>
  <si>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</si>
  <si>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</si>
  <si>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</si>
  <si>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</si>
  <si>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</si>
  <si>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</si>
  <si>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</si>
  <si>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</si>
  <si>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</si>
  <si>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</si>
  <si>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</si>
  <si>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</si>
  <si>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</si>
  <si>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</si>
  <si>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</si>
  <si>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</si>
  <si>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</si>
  <si>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</si>
  <si>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</si>
  <si>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</si>
  <si>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</si>
  <si>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</si>
  <si>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</si>
  <si>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</si>
  <si>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</si>
  <si>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</si>
  <si>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</si>
  <si>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</si>
  <si>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</si>
  <si>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</si>
  <si>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</si>
  <si>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</si>
  <si>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</si>
  <si>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</si>
  <si>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</si>
  <si>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</si>
  <si>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</si>
  <si>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</si>
  <si>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</si>
  <si>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</si>
  <si>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</si>
  <si>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</si>
  <si>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</si>
  <si>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</si>
  <si>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</si>
  <si>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</si>
  <si>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</si>
  <si>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</si>
  <si>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</si>
  <si>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</si>
  <si>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</si>
  <si>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</si>
  <si>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</si>
  <si>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</si>
  <si>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</si>
  <si>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</si>
  <si>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</si>
  <si>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</si>
  <si>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</si>
  <si>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</si>
  <si>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</si>
  <si>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</si>
  <si>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</si>
  <si>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</si>
  <si>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</si>
  <si>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</si>
  <si>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</si>
  <si>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</si>
  <si>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</si>
  <si>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</si>
  <si>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</si>
  <si>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</si>
  <si>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</si>
  <si>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</si>
  <si>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</si>
  <si>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</si>
  <si>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</si>
  <si>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</si>
  <si>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</si>
  <si>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</si>
  <si>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</si>
  <si>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</si>
  <si>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</si>
  <si>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</si>
  <si>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</si>
  <si>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</si>
  <si>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</si>
  <si>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</si>
  <si>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</si>
  <si>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</si>
  <si>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</si>
  <si>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</si>
  <si>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</si>
  <si>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</si>
  <si>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</si>
  <si>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</si>
  <si>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</si>
  <si>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</si>
  <si>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</si>
  <si>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</si>
  <si>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</si>
  <si>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</si>
  <si>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</si>
  <si>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</si>
  <si>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</si>
  <si>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</si>
  <si>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</si>
  <si>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</si>
  <si>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</si>
  <si>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</si>
  <si>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</si>
  <si>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</si>
  <si>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</si>
  <si>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</si>
  <si>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</si>
  <si>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</si>
  <si>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</si>
  <si>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</si>
  <si>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</si>
  <si>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</si>
  <si>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</si>
  <si>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</si>
  <si>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</si>
  <si>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</si>
  <si>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</si>
  <si>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</si>
  <si>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</si>
  <si>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</si>
  <si>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</si>
  <si>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</si>
  <si>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</si>
  <si>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</si>
  <si>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</si>
  <si>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</si>
  <si>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</si>
  <si>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</si>
  <si>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</si>
  <si>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</si>
  <si>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</si>
  <si>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</si>
  <si>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</si>
  <si>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</si>
  <si>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</si>
  <si>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</si>
  <si>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</si>
  <si>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</si>
  <si>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</si>
  <si>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</si>
  <si>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</si>
  <si>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</si>
  <si>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</si>
  <si>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</si>
  <si>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</si>
  <si>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</si>
  <si>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</si>
  <si>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</si>
  <si>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</si>
  <si>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</si>
  <si>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</si>
  <si>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</si>
  <si>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</si>
  <si>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</si>
  <si>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</si>
  <si>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</si>
  <si>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</si>
  <si>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</si>
  <si>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</si>
  <si>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</si>
  <si>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</si>
  <si>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</si>
  <si>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</si>
  <si>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</si>
  <si>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</si>
  <si>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</si>
  <si>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</si>
  <si>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</si>
  <si>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</si>
  <si>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</si>
  <si>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</si>
  <si>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</si>
  <si>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</si>
  <si>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</si>
  <si>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</si>
  <si>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</si>
  <si>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</si>
  <si>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</si>
  <si>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</si>
  <si>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</si>
  <si>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</si>
  <si>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</si>
  <si>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</si>
  <si>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</si>
  <si>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</si>
  <si>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</si>
  <si>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</si>
  <si>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</si>
  <si>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</si>
  <si>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</si>
  <si>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</si>
  <si>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</si>
  <si>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</si>
  <si>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</si>
  <si>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</si>
  <si>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</si>
  <si>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</si>
  <si>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</si>
  <si>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</si>
  <si>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</si>
  <si>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</si>
  <si>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</si>
  <si>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</si>
  <si>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</si>
  <si>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</si>
  <si>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</si>
  <si>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</si>
  <si>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</si>
  <si>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</si>
  <si>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</si>
  <si>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</si>
  <si>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</si>
  <si>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</si>
  <si>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</si>
  <si>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</si>
  <si>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</si>
  <si>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</si>
  <si>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</si>
  <si>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</si>
  <si>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</si>
  <si>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</si>
  <si>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</si>
  <si>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</si>
  <si>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</si>
  <si>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</si>
  <si>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</si>
  <si>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</si>
  <si>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</si>
  <si>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</si>
  <si>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</si>
  <si>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</si>
  <si>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</si>
  <si>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</si>
  <si>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</si>
  <si>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</si>
  <si>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</si>
  <si>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</si>
  <si>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</si>
  <si>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</si>
  <si>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</si>
  <si>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</si>
  <si>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</si>
  <si>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</si>
  <si>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</si>
  <si>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</si>
  <si>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</si>
  <si>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</si>
  <si>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</si>
  <si>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</si>
  <si>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</si>
  <si>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</si>
  <si>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</si>
  <si>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</si>
  <si>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</si>
  <si>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</si>
  <si>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</si>
  <si>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</si>
  <si>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</si>
  <si>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</si>
  <si>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</si>
  <si>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</si>
  <si>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</si>
  <si>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</si>
  <si>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</si>
  <si>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</si>
  <si>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</si>
  <si>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</si>
  <si>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</si>
  <si>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</si>
  <si>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</si>
  <si>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</si>
  <si>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</si>
  <si>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</si>
  <si>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</si>
  <si>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</si>
  <si>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</si>
  <si>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</si>
  <si>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</si>
  <si>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</si>
  <si>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</si>
  <si>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</si>
  <si>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</si>
  <si>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</si>
  <si>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</si>
  <si>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</si>
  <si>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</si>
  <si>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</si>
  <si>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</si>
  <si>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</si>
  <si>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</si>
  <si>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</si>
  <si>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</si>
  <si>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</si>
  <si>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</si>
  <si>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</si>
  <si>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</si>
  <si>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</si>
  <si>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</si>
  <si>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</si>
  <si>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</si>
  <si>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  than or equal to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</si>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</sst>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1"/>
      </font>
      <fill>
        <patternFill>
          <fgColor rgb="FFC00000"/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fgColor rgb="FFC00000"/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fgColor rgb="FFC00000"/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266463851109519E-2"/>
          <c:y val="7.407407407407407E-2"/>
          <c:w val="0.7215213403722261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2-A84F-BBC1-C07795DA58FD}"/>
            </c:ext>
          </c:extLst>
        </c:ser>
        <c:ser>
          <c:idx val="1"/>
          <c:order val="1"/>
          <c:tx>
            <c:strRef>
              <c:f>'Pivot Tabl1'!$C$3:$C$4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2-A84F-BBC1-C07795DA58FD}"/>
            </c:ext>
          </c:extLst>
        </c:ser>
        <c:ser>
          <c:idx val="2"/>
          <c:order val="2"/>
          <c:tx>
            <c:strRef>
              <c:f>'Pivot Tabl1'!$D$3:$D$4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2-A84F-BBC1-C07795DA58FD}"/>
            </c:ext>
          </c:extLst>
        </c:ser>
        <c:ser>
          <c:idx val="3"/>
          <c:order val="3"/>
          <c:tx>
            <c:strRef>
              <c:f>'Pivot Tabl1'!$E$3:$E$4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2-A84F-BBC1-C07795DA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4655264"/>
        <c:axId val="1834734928"/>
      </c:barChart>
      <c:catAx>
        <c:axId val="1834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34928"/>
        <c:crosses val="autoZero"/>
        <c:auto val="1"/>
        <c:lblAlgn val="ctr"/>
        <c:lblOffset val="100"/>
        <c:noMultiLvlLbl val="0"/>
      </c:catAx>
      <c:valAx>
        <c:axId val="18347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850383074585313E-2"/>
          <c:y val="2.1276595744680851E-2"/>
          <c:w val="0.86526878978184407"/>
          <c:h val="0.8079883099718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0-8E43-9686-EF63CBE101B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0-8E43-9686-EF63CBE101B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0-8E43-9686-EF63CBE101B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0-8E43-9686-EF63CBE101BB}"/>
            </c:ext>
          </c:extLst>
        </c:ser>
        <c:ser>
          <c:idx val="4"/>
          <c:order val="4"/>
          <c:tx>
            <c:strRef>
              <c:f>'Pivot Table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20A0-8E43-9686-EF63CBE1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6007856"/>
        <c:axId val="1746009568"/>
      </c:barChart>
      <c:catAx>
        <c:axId val="17460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09568"/>
        <c:crosses val="autoZero"/>
        <c:auto val="1"/>
        <c:lblAlgn val="ctr"/>
        <c:lblOffset val="100"/>
        <c:noMultiLvlLbl val="0"/>
      </c:catAx>
      <c:valAx>
        <c:axId val="1746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1D48-9157-499D826DCFDB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4-1D48-9157-499D826DCFDB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4-1D48-9157-499D826D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63632"/>
        <c:axId val="1756993696"/>
      </c:lineChart>
      <c:catAx>
        <c:axId val="6950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93696"/>
        <c:crosses val="autoZero"/>
        <c:auto val="1"/>
        <c:lblAlgn val="ctr"/>
        <c:lblOffset val="100"/>
        <c:noMultiLvlLbl val="0"/>
      </c:catAx>
      <c:valAx>
        <c:axId val="1756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Percentages!$F$1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 than or equal to 50000</c:v>
                </c:pt>
              </c:strCache>
            </c:strRef>
          </c:cat>
          <c:val>
            <c:numRef>
              <c:f>Percentages!$F$2:$F$13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F-5946-8CD4-1454CCD2F91C}"/>
            </c:ext>
          </c:extLst>
        </c:ser>
        <c:ser>
          <c:idx val="5"/>
          <c:order val="1"/>
          <c:tx>
            <c:strRef>
              <c:f>Percentages!$G$1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 than or equal to 50000</c:v>
                </c:pt>
              </c:strCache>
            </c:strRef>
          </c:cat>
          <c:val>
            <c:numRef>
              <c:f>Percentages!$G$2:$G$13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F-5946-8CD4-1454CCD2F91C}"/>
            </c:ext>
          </c:extLst>
        </c:ser>
        <c:ser>
          <c:idx val="6"/>
          <c:order val="2"/>
          <c:tx>
            <c:strRef>
              <c:f>Percentages!$H$1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 than or equal to 50000</c:v>
                </c:pt>
              </c:strCache>
            </c:strRef>
          </c:cat>
          <c:val>
            <c:numRef>
              <c:f>Percentages!$H$2:$H$13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F-5946-8CD4-1454CCD2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09551"/>
        <c:axId val="295367231"/>
      </c:lineChart>
      <c:catAx>
        <c:axId val="2955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7231"/>
        <c:crosses val="autoZero"/>
        <c:auto val="1"/>
        <c:lblAlgn val="ctr"/>
        <c:lblOffset val="100"/>
        <c:noMultiLvlLbl val="0"/>
      </c:catAx>
      <c:valAx>
        <c:axId val="2953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96135E57-52EE-DC46-9DE3-E15933D182E5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6E6814-3BE6-D84D-952B-591E61A7A2FA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2383EE-8950-1B48-80F7-2C9DE984F869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13D1605-B7F3-EC4A-8AC0-87CF6D0CDEAF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Successful vs 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vs Failed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12700</xdr:rowOff>
    </xdr:from>
    <xdr:to>
      <xdr:col>14</xdr:col>
      <xdr:colOff>685800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077E3-6522-0451-BFFA-E2AEA58F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4</xdr:row>
      <xdr:rowOff>139700</xdr:rowOff>
    </xdr:from>
    <xdr:to>
      <xdr:col>19</xdr:col>
      <xdr:colOff>419100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673DE-510E-CF6E-4409-84750CCE3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184150</xdr:rowOff>
    </xdr:from>
    <xdr:to>
      <xdr:col>12</xdr:col>
      <xdr:colOff>635000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CC92-57D9-EF1E-BC1E-4926E95C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14</xdr:row>
      <xdr:rowOff>184150</xdr:rowOff>
    </xdr:from>
    <xdr:to>
      <xdr:col>8</xdr:col>
      <xdr:colOff>177800</xdr:colOff>
      <xdr:row>33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A8C688-8110-2870-DF7C-F3BE811B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7</xdr:row>
      <xdr:rowOff>114300</xdr:rowOff>
    </xdr:from>
    <xdr:to>
      <xdr:col>17</xdr:col>
      <xdr:colOff>76200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F37F464-AC4D-F2D9-AD5B-9482D3735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0800" y="1536700"/>
              <a:ext cx="9436100" cy="516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Bruce Ehlke" refreshedDate="45582.458948726853" createdVersion="8" refreshedVersion="8" minRefreshableVersion="3" recordCount="1000" xr:uid="{6262A43F-771F-4842-A84A-61361CC3FBE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Bruce Ehlke" refreshedDate="45582.645375810185" createdVersion="8" refreshedVersion="8" minRefreshableVersion="3" recordCount="1001" xr:uid="{7CE39449-F0C3-4847-A031-52CA9841162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B5CBF-2A1E-A14E-AE15-D66062E65D6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36A4C-7615-3740-B7D4-7C9FCFFE4C0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F55F3-7C1D-EE4D-B85C-1DBC8A66FC2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15C1-A76F-5140-BB94-313459F81E6E}">
  <dimension ref="A1:F14"/>
  <sheetViews>
    <sheetView workbookViewId="0">
      <selection activeCell="M40" sqref="M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2044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2037</v>
      </c>
      <c r="E8">
        <v>4</v>
      </c>
      <c r="F8">
        <v>4</v>
      </c>
    </row>
    <row r="9" spans="1:6" x14ac:dyDescent="0.2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3107-27C1-9F46-AF77-473EDA5F2BC3}">
  <dimension ref="A1:G31"/>
  <sheetViews>
    <sheetView tabSelected="1" zoomScale="125" workbookViewId="0"/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2046</v>
      </c>
    </row>
    <row r="2" spans="1:7" x14ac:dyDescent="0.2">
      <c r="A2" s="8" t="s">
        <v>2032</v>
      </c>
      <c r="B2" t="s">
        <v>2046</v>
      </c>
    </row>
    <row r="4" spans="1:7" x14ac:dyDescent="0.2">
      <c r="A4" s="8" t="s">
        <v>2044</v>
      </c>
      <c r="B4" s="8" t="s">
        <v>2045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2043</v>
      </c>
    </row>
    <row r="6" spans="1:7" x14ac:dyDescent="0.2">
      <c r="A6" s="9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9" t="s">
        <v>2048</v>
      </c>
      <c r="E7">
        <v>4</v>
      </c>
      <c r="G7">
        <v>4</v>
      </c>
    </row>
    <row r="8" spans="1:7" x14ac:dyDescent="0.2">
      <c r="A8" s="9" t="s">
        <v>2049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9" t="s">
        <v>2050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9" t="s">
        <v>2051</v>
      </c>
      <c r="C10">
        <v>8</v>
      </c>
      <c r="E10">
        <v>10</v>
      </c>
      <c r="G10">
        <v>18</v>
      </c>
    </row>
    <row r="11" spans="1:7" x14ac:dyDescent="0.2">
      <c r="A11" s="9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9" t="s">
        <v>2053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9" t="s">
        <v>2054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9" t="s">
        <v>2055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9" t="s">
        <v>2056</v>
      </c>
      <c r="C15">
        <v>3</v>
      </c>
      <c r="E15">
        <v>4</v>
      </c>
      <c r="G15">
        <v>7</v>
      </c>
    </row>
    <row r="16" spans="1:7" x14ac:dyDescent="0.2">
      <c r="A16" s="9" t="s">
        <v>2057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9" t="s">
        <v>2061</v>
      </c>
      <c r="C20">
        <v>4</v>
      </c>
      <c r="E20">
        <v>4</v>
      </c>
      <c r="G20">
        <v>8</v>
      </c>
    </row>
    <row r="21" spans="1:7" x14ac:dyDescent="0.2">
      <c r="A21" s="9" t="s">
        <v>2062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9" t="s">
        <v>2063</v>
      </c>
      <c r="C22">
        <v>9</v>
      </c>
      <c r="E22">
        <v>5</v>
      </c>
      <c r="G22">
        <v>14</v>
      </c>
    </row>
    <row r="23" spans="1:7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9" t="s">
        <v>2065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9" t="s">
        <v>2066</v>
      </c>
      <c r="C25">
        <v>7</v>
      </c>
      <c r="E25">
        <v>14</v>
      </c>
      <c r="G25">
        <v>21</v>
      </c>
    </row>
    <row r="26" spans="1:7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9" t="s">
        <v>2068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9" t="s">
        <v>2070</v>
      </c>
      <c r="E29">
        <v>3</v>
      </c>
      <c r="G29">
        <v>3</v>
      </c>
    </row>
    <row r="30" spans="1:7" x14ac:dyDescent="0.2">
      <c r="A30" s="9" t="s">
        <v>2071</v>
      </c>
    </row>
    <row r="31" spans="1:7" x14ac:dyDescent="0.2">
      <c r="A31" s="9" t="s">
        <v>2043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06E1-5F4F-A44F-9B63-91428DD00361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2032</v>
      </c>
      <c r="B1" t="s">
        <v>2046</v>
      </c>
    </row>
    <row r="2" spans="1:5" x14ac:dyDescent="0.2">
      <c r="A2" s="8" t="s">
        <v>2074</v>
      </c>
      <c r="B2" t="s">
        <v>2046</v>
      </c>
    </row>
    <row r="4" spans="1:5" x14ac:dyDescent="0.2">
      <c r="A4" s="8" t="s">
        <v>2044</v>
      </c>
      <c r="B4" s="8" t="s">
        <v>2045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A788-2ACA-3640-96D7-733FE5CB3D59}">
  <dimension ref="A1:H13"/>
  <sheetViews>
    <sheetView workbookViewId="0">
      <selection activeCell="I18" sqref="I18"/>
    </sheetView>
  </sheetViews>
  <sheetFormatPr baseColWidth="10" defaultRowHeight="16" x14ac:dyDescent="0.2"/>
  <cols>
    <col min="1" max="1" width="25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">
      <c r="A2" t="s">
        <v>2095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SUM(B2,C2,D2)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">
      <c r="A3" t="s">
        <v>2096</v>
      </c>
      <c r="B3">
        <f>COUNTIFS(Crowdfunding!$G:$G,"successful", Crowdfunding!$D:$D,"&gt;=1000", Crowdfunding!$D:$D,"&lt;5000")</f>
        <v>191</v>
      </c>
      <c r="C3">
        <f>COUNTIFS(Crowdfunding!$G:$G,"failed", Crowdfunding!$D:$D,"&gt;=1000", Crowdfunding!$D:$D,"&lt;5000")</f>
        <v>38</v>
      </c>
      <c r="D3">
        <f>COUNTIFS(Crowdfunding!$G:$G,"canceled", Crowdfunding!$D:$D,"&gt;=1000", Crowdfunding!$D:$D,"&lt;5000")</f>
        <v>2</v>
      </c>
      <c r="E3">
        <f t="shared" ref="E3:E13" si="0">SUM(B3,C3,D3)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">
      <c r="A4" t="s">
        <v>2097</v>
      </c>
      <c r="B4">
        <f>COUNTIFS(Crowdfunding!$G:$G,"successful", Crowdfunding!$D:$D,"&gt;=5000", Crowdfunding!$D:$D,"&lt;10000")</f>
        <v>164</v>
      </c>
      <c r="C4">
        <f>COUNTIFS(Crowdfunding!$G:$G,"failed", Crowdfunding!$D:$D,"&gt;=5000", Crowdfunding!$D:$D,"&lt;10000")</f>
        <v>126</v>
      </c>
      <c r="D4">
        <f>COUNTIFS(Crowdfunding!$G:$G,"canceled", Crowdfunding!$D:$D,"&gt;=5000", Crowdfunding!$D:$D,"&lt;10000")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2098</v>
      </c>
      <c r="B5">
        <f>COUNTIFS(Crowdfunding!$G:$G,"successful", Crowdfunding!$D:$D,"&gt;=10000", Crowdfunding!$D:$D,"&lt;15000")</f>
        <v>4</v>
      </c>
      <c r="C5">
        <f>COUNTIFS(Crowdfunding!$G:$G,"failed", Crowdfunding!$D:$D,"&gt;=10000", Crowdfunding!$D:$D,"&lt;15000")</f>
        <v>5</v>
      </c>
      <c r="D5">
        <f>COUNTIFS(Crowdfunding!$G:$G,"canceled", Crowdfunding!$D:$D,"&gt;=10000", 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2099</v>
      </c>
      <c r="B6">
        <f>COUNTIFS(Crowdfunding!$G:$G,"successful", Crowdfunding!$D:$D,"&gt;=15000", Crowdfunding!$D:$D,"&lt;20000")</f>
        <v>10</v>
      </c>
      <c r="C6">
        <f>COUNTIFS(Crowdfunding!$G:$G,"failed", Crowdfunding!$D:$D,"&gt;=15000", Crowdfunding!$D:$D,"&lt;20000")</f>
        <v>0</v>
      </c>
      <c r="D6">
        <f>COUNTIFS(Crowdfunding!$G:$G,"canceled", Crowdfunding!$D:$D,"&gt;=15000", 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2100</v>
      </c>
      <c r="B7">
        <f>COUNTIFS(Crowdfunding!$G:$G,"successful", Crowdfunding!$D:$D,"&gt;=20000", Crowdfunding!$D:$D,"&lt;25000")</f>
        <v>7</v>
      </c>
      <c r="C7">
        <f>COUNTIFS(Crowdfunding!$G:$G,"failed", Crowdfunding!$D:$D,"&gt;=20000", Crowdfunding!$D:$D,"&lt;25000")</f>
        <v>0</v>
      </c>
      <c r="D7">
        <f>COUNTIFS(Crowdfunding!$G:$G,"canceled", Crowdfunding!$D:$D,"&gt;=20000", 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2101</v>
      </c>
      <c r="B8">
        <f>COUNTIFS(Crowdfunding!$G:$G,"successful", Crowdfunding!$D:$D,"&gt;=25000", Crowdfunding!$D:$D,"&lt;30000")</f>
        <v>11</v>
      </c>
      <c r="C8">
        <f>COUNTIFS(Crowdfunding!$G:$G,"failed", Crowdfunding!$D:$D,"&gt;=25000", Crowdfunding!$D:$D,"&lt;30000")</f>
        <v>3</v>
      </c>
      <c r="D8">
        <f>COUNTIFS(Crowdfunding!$G:$G,"canceled", Crowdfunding!$D:$D,"&gt;=25000", 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2102</v>
      </c>
      <c r="B9">
        <f>COUNTIFS(Crowdfunding!$G:$G,"successful", Crowdfunding!$D:$D,"&gt;=30000", Crowdfunding!$D:$D,"&lt;35000")</f>
        <v>7</v>
      </c>
      <c r="C9">
        <f>COUNTIFS(Crowdfunding!$G:$G,"failed", Crowdfunding!$D:$D,"&gt;=30000", Crowdfunding!$D:$D,"&lt;35000")</f>
        <v>0</v>
      </c>
      <c r="D9">
        <f>COUNTIFS(Crowdfunding!$G:$G,"canceled", Crowdfunding!$D:$D,"&gt;=30000", 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2103</v>
      </c>
      <c r="B10">
        <f>COUNTIFS(Crowdfunding!$G:$G,"successful", Crowdfunding!$D:$D,"&gt;=35000", Crowdfunding!$D:$D,"&lt;40000")</f>
        <v>8</v>
      </c>
      <c r="C10">
        <f>COUNTIFS(Crowdfunding!$G:$G,"failed", Crowdfunding!$D:$D,"&gt;=35000", Crowdfunding!$D:$D,"&lt;40000")</f>
        <v>3</v>
      </c>
      <c r="D10">
        <f>COUNTIFS(Crowdfunding!$G:$G,"canceled", Crowdfunding!$D:$D,"&gt;=35000", 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2104</v>
      </c>
      <c r="B11">
        <f>COUNTIFS(Crowdfunding!$G:$G,"successful", Crowdfunding!$D:$D,"&gt;=40000", Crowdfunding!$D:$D,"&lt;45000")</f>
        <v>11</v>
      </c>
      <c r="C11">
        <f>COUNTIFS(Crowdfunding!$G:$G,"failed", Crowdfunding!$D:$D,"&gt;=40000", Crowdfunding!$D:$D,"&lt;45000")</f>
        <v>3</v>
      </c>
      <c r="D11">
        <f>COUNTIFS(Crowdfunding!$G:$G,"canceled", Crowdfunding!$D:$D,"&gt;=40000", 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2105</v>
      </c>
      <c r="B12">
        <f>COUNTIFS(Crowdfunding!$G:$G,"successful", Crowdfunding!$D:$D,"&gt;=45000", Crowdfunding!$D:$D,"&lt;50000")</f>
        <v>8</v>
      </c>
      <c r="C12">
        <f>COUNTIFS(Crowdfunding!$G:$G,"failed", Crowdfunding!$D:$D,"&gt;=45000", Crowdfunding!$D:$D,"&lt;50000")</f>
        <v>3</v>
      </c>
      <c r="D12">
        <f>COUNTIFS(Crowdfunding!$G:$G,"canceled", Crowdfunding!$D:$D,"&gt;=45000", 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2106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9B6B-3B41-AB4B-954A-F11F91869563}">
  <dimension ref="A1:M566"/>
  <sheetViews>
    <sheetView workbookViewId="0">
      <selection sqref="A1:E1048576"/>
    </sheetView>
  </sheetViews>
  <sheetFormatPr baseColWidth="10" defaultRowHeight="16" x14ac:dyDescent="0.2"/>
  <cols>
    <col min="13" max="13" width="16.83203125" bestFit="1" customWidth="1"/>
  </cols>
  <sheetData>
    <row r="1" spans="1:13" x14ac:dyDescent="0.2">
      <c r="A1" s="12" t="s">
        <v>4</v>
      </c>
      <c r="B1" s="12" t="s">
        <v>5</v>
      </c>
      <c r="C1" s="12"/>
      <c r="D1" s="12" t="s">
        <v>4</v>
      </c>
      <c r="E1" s="12" t="s">
        <v>5</v>
      </c>
      <c r="F1" s="12"/>
      <c r="G1" s="12" t="s">
        <v>2107</v>
      </c>
      <c r="H1" s="12" t="s">
        <v>2108</v>
      </c>
      <c r="I1" s="12" t="s">
        <v>2109</v>
      </c>
      <c r="J1" s="12" t="s">
        <v>2110</v>
      </c>
      <c r="K1" s="12" t="s">
        <v>2111</v>
      </c>
      <c r="L1" s="12" t="s">
        <v>2112</v>
      </c>
      <c r="M1" s="12" t="s">
        <v>2113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s="15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s="14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ellIs" dxfId="14" priority="5" operator="equal">
      <formula>"canceled"</formula>
    </cfRule>
    <cfRule type="cellIs" dxfId="13" priority="6" operator="equal">
      <formula>"live"</formula>
    </cfRule>
    <cfRule type="cellIs" dxfId="12" priority="7" operator="equal">
      <formula>"successful"</formula>
    </cfRule>
    <cfRule type="cellIs" dxfId="11" priority="8" operator="equal">
      <formula>"failed"</formula>
    </cfRule>
  </conditionalFormatting>
  <conditionalFormatting sqref="D2:D365">
    <cfRule type="cellIs" dxfId="10" priority="1" operator="equal">
      <formula>"canceled"</formula>
    </cfRule>
    <cfRule type="cellIs" dxfId="9" priority="2" operator="equal">
      <formula>"live"</formula>
    </cfRule>
    <cfRule type="cellIs" dxfId="8" priority="3" operator="equal">
      <formula>"successful"</formula>
    </cfRule>
    <cfRule type="cellIs" dxfId="7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88" workbookViewId="0">
      <selection activeCell="G2" sqref="G2:H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5" style="5" customWidth="1"/>
    <col min="8" max="8" width="13" bestFit="1" customWidth="1"/>
    <col min="9" max="9" width="16.6640625" customWidth="1"/>
    <col min="12" max="13" width="12.83203125" customWidth="1"/>
    <col min="14" max="14" width="24" style="11" customWidth="1"/>
    <col min="15" max="15" width="22.5" customWidth="1"/>
    <col min="18" max="18" width="28" bestFit="1" customWidth="1"/>
    <col min="19" max="19" width="14.5" customWidth="1"/>
    <col min="20" max="20" width="1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7" t="str">
        <f>LEFT(R2, FIND("/", R2) - 1)</f>
        <v>food</v>
      </c>
      <c r="T2" s="7" t="str">
        <f>RIGHT(R2, LEN(R2) - FIND("/", 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7" t="str">
        <f t="shared" ref="S3:S66" si="4">LEFT(R3, FIND("/", R3) - 1)</f>
        <v>music</v>
      </c>
      <c r="T3" s="7" t="str">
        <f t="shared" ref="T3:T66" si="5">RIGHT(R3, LEN(R3) - FIND("/", 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s="7" t="str">
        <f t="shared" si="4"/>
        <v>technology</v>
      </c>
      <c r="T4" s="7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7" t="str">
        <f t="shared" si="4"/>
        <v>music</v>
      </c>
      <c r="T5" s="7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s="7" t="str">
        <f t="shared" si="4"/>
        <v>theater</v>
      </c>
      <c r="T6" s="7" t="str">
        <f t="shared" si="5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7" t="str">
        <f t="shared" si="4"/>
        <v>theater</v>
      </c>
      <c r="T7" s="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7" t="str">
        <f t="shared" si="4"/>
        <v>film &amp; video</v>
      </c>
      <c r="T8" s="7" t="str">
        <f t="shared" si="5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7" t="str">
        <f t="shared" si="4"/>
        <v>theater</v>
      </c>
      <c r="T9" s="7" t="str">
        <f t="shared" si="5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7" t="str">
        <f t="shared" si="4"/>
        <v>theater</v>
      </c>
      <c r="T10" s="7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7" t="str">
        <f t="shared" si="4"/>
        <v>music</v>
      </c>
      <c r="T11" s="7" t="str">
        <f t="shared" si="5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7" t="str">
        <f t="shared" si="4"/>
        <v>film &amp; video</v>
      </c>
      <c r="T12" s="7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7" t="str">
        <f t="shared" si="4"/>
        <v>theater</v>
      </c>
      <c r="T13" s="7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7" t="str">
        <f t="shared" si="4"/>
        <v>film &amp; video</v>
      </c>
      <c r="T14" s="7" t="str">
        <f t="shared" si="5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7" t="str">
        <f t="shared" si="4"/>
        <v>music</v>
      </c>
      <c r="T15" s="7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7" t="str">
        <f t="shared" si="4"/>
        <v>music</v>
      </c>
      <c r="T16" s="7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7" t="str">
        <f t="shared" si="4"/>
        <v>technology</v>
      </c>
      <c r="T17" s="7" t="str">
        <f t="shared" si="5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7" t="str">
        <f t="shared" si="4"/>
        <v>publishing</v>
      </c>
      <c r="T18" s="7" t="str">
        <f t="shared" si="5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7" t="str">
        <f t="shared" si="4"/>
        <v>film &amp; video</v>
      </c>
      <c r="T19" s="7" t="str">
        <f t="shared" si="5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7" t="str">
        <f t="shared" si="4"/>
        <v>theater</v>
      </c>
      <c r="T20" s="7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7" t="str">
        <f t="shared" si="4"/>
        <v>theater</v>
      </c>
      <c r="T21" s="7" t="str">
        <f t="shared" si="5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7" t="str">
        <f t="shared" si="4"/>
        <v>film &amp; video</v>
      </c>
      <c r="T22" s="7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7" t="str">
        <f t="shared" si="4"/>
        <v>theater</v>
      </c>
      <c r="T23" s="7" t="str">
        <f t="shared" si="5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7" t="str">
        <f t="shared" si="4"/>
        <v>theater</v>
      </c>
      <c r="T24" s="7" t="str">
        <f t="shared" si="5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7" t="str">
        <f t="shared" si="4"/>
        <v>film &amp; video</v>
      </c>
      <c r="T25" s="7" t="str">
        <f t="shared" si="5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7" t="str">
        <f t="shared" si="4"/>
        <v>technology</v>
      </c>
      <c r="T26" s="7" t="str">
        <f t="shared" si="5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7" t="str">
        <f t="shared" si="4"/>
        <v>games</v>
      </c>
      <c r="T27" s="7" t="str">
        <f t="shared" si="5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7" t="str">
        <f t="shared" si="4"/>
        <v>theater</v>
      </c>
      <c r="T28" s="7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7" t="str">
        <f t="shared" si="4"/>
        <v>music</v>
      </c>
      <c r="T29" s="7" t="str">
        <f t="shared" si="5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7" t="str">
        <f t="shared" si="4"/>
        <v>theater</v>
      </c>
      <c r="T30" s="7" t="str">
        <f t="shared" si="5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7" t="str">
        <f t="shared" si="4"/>
        <v>film &amp; video</v>
      </c>
      <c r="T31" s="7" t="str">
        <f t="shared" si="5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7" t="str">
        <f t="shared" si="4"/>
        <v>film &amp; video</v>
      </c>
      <c r="T32" s="7" t="str">
        <f t="shared" si="5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7" t="str">
        <f t="shared" si="4"/>
        <v>games</v>
      </c>
      <c r="T33" s="7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7" t="str">
        <f t="shared" si="4"/>
        <v>film &amp; video</v>
      </c>
      <c r="T34" s="7" t="str">
        <f t="shared" si="5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7" t="str">
        <f t="shared" si="4"/>
        <v>theater</v>
      </c>
      <c r="T35" s="7" t="str">
        <f t="shared" si="5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7" t="str">
        <f t="shared" si="4"/>
        <v>film &amp; video</v>
      </c>
      <c r="T36" s="7" t="str">
        <f t="shared" si="5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7" t="str">
        <f t="shared" si="4"/>
        <v>film &amp; video</v>
      </c>
      <c r="T37" s="7" t="str">
        <f t="shared" si="5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7" t="str">
        <f t="shared" si="4"/>
        <v>theater</v>
      </c>
      <c r="T38" s="7" t="str">
        <f t="shared" si="5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7" t="str">
        <f t="shared" si="4"/>
        <v>publishing</v>
      </c>
      <c r="T39" s="7" t="str">
        <f t="shared" si="5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7" t="str">
        <f t="shared" si="4"/>
        <v>photography</v>
      </c>
      <c r="T40" s="7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7" t="str">
        <f t="shared" si="4"/>
        <v>theater</v>
      </c>
      <c r="T41" s="7" t="str">
        <f t="shared" si="5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7" t="str">
        <f t="shared" si="4"/>
        <v>technology</v>
      </c>
      <c r="T42" s="7" t="str">
        <f t="shared" si="5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7" t="str">
        <f t="shared" si="4"/>
        <v>music</v>
      </c>
      <c r="T43" s="7" t="str">
        <f t="shared" si="5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7" t="str">
        <f t="shared" si="4"/>
        <v>food</v>
      </c>
      <c r="T44" s="7" t="str">
        <f t="shared" si="5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7" t="str">
        <f t="shared" si="4"/>
        <v>publishing</v>
      </c>
      <c r="T45" s="7" t="str">
        <f t="shared" si="5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7" t="str">
        <f t="shared" si="4"/>
        <v>publishing</v>
      </c>
      <c r="T46" s="7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7" t="str">
        <f t="shared" si="4"/>
        <v>theater</v>
      </c>
      <c r="T47" s="7" t="str">
        <f t="shared" si="5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7" t="str">
        <f t="shared" si="4"/>
        <v>music</v>
      </c>
      <c r="T48" s="7" t="str">
        <f t="shared" si="5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7" t="str">
        <f t="shared" si="4"/>
        <v>theater</v>
      </c>
      <c r="T49" s="7" t="str">
        <f t="shared" si="5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7" t="str">
        <f t="shared" si="4"/>
        <v>theater</v>
      </c>
      <c r="T50" s="7" t="str">
        <f t="shared" si="5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7" t="str">
        <f t="shared" si="4"/>
        <v>music</v>
      </c>
      <c r="T51" s="7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7" t="str">
        <f t="shared" si="4"/>
        <v>music</v>
      </c>
      <c r="T52" s="7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7" t="str">
        <f t="shared" si="4"/>
        <v>technology</v>
      </c>
      <c r="T53" s="7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7" t="str">
        <f t="shared" si="4"/>
        <v>theater</v>
      </c>
      <c r="T54" s="7" t="str">
        <f t="shared" si="5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7" t="str">
        <f t="shared" si="4"/>
        <v>film &amp; video</v>
      </c>
      <c r="T55" s="7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7" t="str">
        <f t="shared" si="4"/>
        <v>technology</v>
      </c>
      <c r="T56" s="7" t="str">
        <f t="shared" si="5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7" t="str">
        <f t="shared" si="4"/>
        <v>music</v>
      </c>
      <c r="T57" s="7" t="str">
        <f t="shared" si="5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7" t="str">
        <f t="shared" si="4"/>
        <v>technology</v>
      </c>
      <c r="T58" s="7" t="str">
        <f t="shared" si="5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7" t="str">
        <f t="shared" si="4"/>
        <v>games</v>
      </c>
      <c r="T59" s="7" t="str">
        <f t="shared" si="5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7" t="str">
        <f t="shared" si="4"/>
        <v>theater</v>
      </c>
      <c r="T60" s="7" t="str">
        <f t="shared" si="5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7" t="str">
        <f t="shared" si="4"/>
        <v>theater</v>
      </c>
      <c r="T61" s="7" t="str">
        <f t="shared" si="5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7" t="str">
        <f t="shared" si="4"/>
        <v>theater</v>
      </c>
      <c r="T62" s="7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7" t="str">
        <f t="shared" si="4"/>
        <v>theater</v>
      </c>
      <c r="T63" s="7" t="str">
        <f t="shared" si="5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7" t="str">
        <f t="shared" si="4"/>
        <v>technology</v>
      </c>
      <c r="T64" s="7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7" t="str">
        <f t="shared" si="4"/>
        <v>theater</v>
      </c>
      <c r="T65" s="7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7" t="str">
        <f t="shared" si="4"/>
        <v>technology</v>
      </c>
      <c r="T66" s="7" t="str">
        <f t="shared" si="5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6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7" t="str">
        <f t="shared" ref="S67:S130" si="10">LEFT(R67, FIND("/", R67) - 1)</f>
        <v>theater</v>
      </c>
      <c r="T67" s="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s="7" t="str">
        <f t="shared" si="10"/>
        <v>theater</v>
      </c>
      <c r="T68" s="7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s="7" t="str">
        <f t="shared" si="10"/>
        <v>technology</v>
      </c>
      <c r="T69" s="7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s="7" t="str">
        <f t="shared" si="10"/>
        <v>theater</v>
      </c>
      <c r="T70" s="7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s="7" t="str">
        <f t="shared" si="10"/>
        <v>theater</v>
      </c>
      <c r="T71" s="7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s="7" t="str">
        <f t="shared" si="10"/>
        <v>theater</v>
      </c>
      <c r="T72" s="7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s="7" t="str">
        <f t="shared" si="10"/>
        <v>theater</v>
      </c>
      <c r="T73" s="7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s="7" t="str">
        <f t="shared" si="10"/>
        <v>film &amp; video</v>
      </c>
      <c r="T74" s="7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s="7" t="str">
        <f t="shared" si="10"/>
        <v>music</v>
      </c>
      <c r="T75" s="7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s="7" t="str">
        <f t="shared" si="10"/>
        <v>music</v>
      </c>
      <c r="T76" s="7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s="7" t="str">
        <f t="shared" si="10"/>
        <v>photography</v>
      </c>
      <c r="T77" s="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s="7" t="str">
        <f t="shared" si="10"/>
        <v>theater</v>
      </c>
      <c r="T78" s="7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s="7" t="str">
        <f t="shared" si="10"/>
        <v>film &amp; video</v>
      </c>
      <c r="T79" s="7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s="7" t="str">
        <f t="shared" si="10"/>
        <v>publishing</v>
      </c>
      <c r="T80" s="7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s="7" t="str">
        <f t="shared" si="10"/>
        <v>theater</v>
      </c>
      <c r="T81" s="7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s="7" t="str">
        <f t="shared" si="10"/>
        <v>games</v>
      </c>
      <c r="T82" s="7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s="7" t="str">
        <f t="shared" si="10"/>
        <v>music</v>
      </c>
      <c r="T83" s="7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s="7" t="str">
        <f t="shared" si="10"/>
        <v>games</v>
      </c>
      <c r="T84" s="7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s="7" t="str">
        <f t="shared" si="10"/>
        <v>music</v>
      </c>
      <c r="T85" s="7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s="7" t="str">
        <f t="shared" si="10"/>
        <v>technology</v>
      </c>
      <c r="T86" s="7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s="7" t="str">
        <f t="shared" si="10"/>
        <v>music</v>
      </c>
      <c r="T87" s="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s="7" t="str">
        <f t="shared" si="10"/>
        <v>theater</v>
      </c>
      <c r="T88" s="7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s="7" t="str">
        <f t="shared" si="10"/>
        <v>music</v>
      </c>
      <c r="T89" s="7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s="7" t="str">
        <f t="shared" si="10"/>
        <v>publishing</v>
      </c>
      <c r="T90" s="7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s="7" t="str">
        <f t="shared" si="10"/>
        <v>theater</v>
      </c>
      <c r="T91" s="7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s="7" t="str">
        <f t="shared" si="10"/>
        <v>theater</v>
      </c>
      <c r="T92" s="7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s="7" t="str">
        <f t="shared" si="10"/>
        <v>publishing</v>
      </c>
      <c r="T93" s="7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s="7" t="str">
        <f t="shared" si="10"/>
        <v>games</v>
      </c>
      <c r="T94" s="7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s="7" t="str">
        <f t="shared" si="10"/>
        <v>theater</v>
      </c>
      <c r="T95" s="7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s="7" t="str">
        <f t="shared" si="10"/>
        <v>technology</v>
      </c>
      <c r="T96" s="7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s="7" t="str">
        <f t="shared" si="10"/>
        <v>film &amp; video</v>
      </c>
      <c r="T97" s="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s="7" t="str">
        <f t="shared" si="10"/>
        <v>theater</v>
      </c>
      <c r="T98" s="7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s="7" t="str">
        <f t="shared" si="10"/>
        <v>food</v>
      </c>
      <c r="T99" s="7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s="7" t="str">
        <f t="shared" si="10"/>
        <v>games</v>
      </c>
      <c r="T100" s="7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s="7" t="str">
        <f t="shared" si="10"/>
        <v>theater</v>
      </c>
      <c r="T101" s="7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s="7" t="str">
        <f t="shared" si="10"/>
        <v>theater</v>
      </c>
      <c r="T102" s="7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s="7" t="str">
        <f t="shared" si="10"/>
        <v>music</v>
      </c>
      <c r="T103" s="7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s="7" t="str">
        <f t="shared" si="10"/>
        <v>technology</v>
      </c>
      <c r="T104" s="7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s="7" t="str">
        <f t="shared" si="10"/>
        <v>music</v>
      </c>
      <c r="T105" s="7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s="7" t="str">
        <f t="shared" si="10"/>
        <v>music</v>
      </c>
      <c r="T106" s="7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s="7" t="str">
        <f t="shared" si="10"/>
        <v>technology</v>
      </c>
      <c r="T107" s="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s="7" t="str">
        <f t="shared" si="10"/>
        <v>theater</v>
      </c>
      <c r="T108" s="7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s="7" t="str">
        <f t="shared" si="10"/>
        <v>theater</v>
      </c>
      <c r="T109" s="7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s="7" t="str">
        <f t="shared" si="10"/>
        <v>film &amp; video</v>
      </c>
      <c r="T110" s="7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s="7" t="str">
        <f t="shared" si="10"/>
        <v>film &amp; video</v>
      </c>
      <c r="T111" s="7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s="7" t="str">
        <f t="shared" si="10"/>
        <v>food</v>
      </c>
      <c r="T112" s="7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s="7" t="str">
        <f t="shared" si="10"/>
        <v>publishing</v>
      </c>
      <c r="T113" s="7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s="7" t="str">
        <f t="shared" si="10"/>
        <v>technology</v>
      </c>
      <c r="T114" s="7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s="7" t="str">
        <f t="shared" si="10"/>
        <v>food</v>
      </c>
      <c r="T115" s="7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s="7" t="str">
        <f t="shared" si="10"/>
        <v>technology</v>
      </c>
      <c r="T116" s="7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s="7" t="str">
        <f t="shared" si="10"/>
        <v>publishing</v>
      </c>
      <c r="T117" s="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s="7" t="str">
        <f t="shared" si="10"/>
        <v>theater</v>
      </c>
      <c r="T118" s="7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s="7" t="str">
        <f t="shared" si="10"/>
        <v>film &amp; video</v>
      </c>
      <c r="T119" s="7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s="7" t="str">
        <f t="shared" si="10"/>
        <v>photography</v>
      </c>
      <c r="T120" s="7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s="7" t="str">
        <f t="shared" si="10"/>
        <v>film &amp; video</v>
      </c>
      <c r="T121" s="7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s="7" t="str">
        <f t="shared" si="10"/>
        <v>games</v>
      </c>
      <c r="T122" s="7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s="7" t="str">
        <f t="shared" si="10"/>
        <v>games</v>
      </c>
      <c r="T123" s="7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s="7" t="str">
        <f t="shared" si="10"/>
        <v>publishing</v>
      </c>
      <c r="T124" s="7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s="7" t="str">
        <f t="shared" si="10"/>
        <v>theater</v>
      </c>
      <c r="T125" s="7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s="7" t="str">
        <f t="shared" si="10"/>
        <v>photography</v>
      </c>
      <c r="T126" s="7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s="7" t="str">
        <f t="shared" si="10"/>
        <v>theater</v>
      </c>
      <c r="T127" s="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s="7" t="str">
        <f t="shared" si="10"/>
        <v>theater</v>
      </c>
      <c r="T128" s="7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s="7" t="str">
        <f t="shared" si="10"/>
        <v>theater</v>
      </c>
      <c r="T129" s="7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s="7" t="str">
        <f t="shared" si="10"/>
        <v>music</v>
      </c>
      <c r="T130" s="7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7" t="str">
        <f t="shared" ref="S131:S194" si="16">LEFT(R131, FIND("/", R131) - 1)</f>
        <v>food</v>
      </c>
      <c r="T131" s="7" t="str">
        <f t="shared" ref="T131:T194" si="17">RIGHT(R131, LEN(R131) - FIND("/", 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s="7" t="str">
        <f t="shared" si="16"/>
        <v>film &amp; video</v>
      </c>
      <c r="T132" s="7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s="7" t="str">
        <f t="shared" si="16"/>
        <v>technology</v>
      </c>
      <c r="T133" s="7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s="7" t="str">
        <f t="shared" si="16"/>
        <v>theater</v>
      </c>
      <c r="T134" s="7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s="7" t="str">
        <f t="shared" si="16"/>
        <v>music</v>
      </c>
      <c r="T135" s="7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s="7" t="str">
        <f t="shared" si="16"/>
        <v>film &amp; video</v>
      </c>
      <c r="T136" s="7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s="7" t="str">
        <f t="shared" si="16"/>
        <v>theater</v>
      </c>
      <c r="T137" s="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s="7" t="str">
        <f t="shared" si="16"/>
        <v>film &amp; video</v>
      </c>
      <c r="T138" s="7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s="7" t="str">
        <f t="shared" si="16"/>
        <v>publishing</v>
      </c>
      <c r="T139" s="7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s="7" t="str">
        <f t="shared" si="16"/>
        <v>games</v>
      </c>
      <c r="T140" s="7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s="7" t="str">
        <f t="shared" si="16"/>
        <v>technology</v>
      </c>
      <c r="T141" s="7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s="7" t="str">
        <f t="shared" si="16"/>
        <v>film &amp; video</v>
      </c>
      <c r="T142" s="7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s="7" t="str">
        <f t="shared" si="16"/>
        <v>technology</v>
      </c>
      <c r="T143" s="7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s="7" t="str">
        <f t="shared" si="16"/>
        <v>technology</v>
      </c>
      <c r="T144" s="7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s="7" t="str">
        <f t="shared" si="16"/>
        <v>music</v>
      </c>
      <c r="T145" s="7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s="7" t="str">
        <f t="shared" si="16"/>
        <v>theater</v>
      </c>
      <c r="T146" s="7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s="7" t="str">
        <f t="shared" si="16"/>
        <v>technology</v>
      </c>
      <c r="T147" s="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s="7" t="str">
        <f t="shared" si="16"/>
        <v>theater</v>
      </c>
      <c r="T148" s="7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s="7" t="str">
        <f t="shared" si="16"/>
        <v>theater</v>
      </c>
      <c r="T149" s="7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s="7" t="str">
        <f t="shared" si="16"/>
        <v>technology</v>
      </c>
      <c r="T150" s="7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s="7" t="str">
        <f t="shared" si="16"/>
        <v>music</v>
      </c>
      <c r="T151" s="7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s="7" t="str">
        <f t="shared" si="16"/>
        <v>music</v>
      </c>
      <c r="T152" s="7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s="7" t="str">
        <f t="shared" si="16"/>
        <v>music</v>
      </c>
      <c r="T153" s="7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s="7" t="str">
        <f t="shared" si="16"/>
        <v>music</v>
      </c>
      <c r="T154" s="7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s="7" t="str">
        <f t="shared" si="16"/>
        <v>theater</v>
      </c>
      <c r="T155" s="7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s="7" t="str">
        <f t="shared" si="16"/>
        <v>music</v>
      </c>
      <c r="T156" s="7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s="7" t="str">
        <f t="shared" si="16"/>
        <v>theater</v>
      </c>
      <c r="T157" s="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s="7" t="str">
        <f t="shared" si="16"/>
        <v>music</v>
      </c>
      <c r="T158" s="7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s="7" t="str">
        <f t="shared" si="16"/>
        <v>photography</v>
      </c>
      <c r="T159" s="7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s="7" t="str">
        <f t="shared" si="16"/>
        <v>music</v>
      </c>
      <c r="T160" s="7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s="7" t="str">
        <f t="shared" si="16"/>
        <v>theater</v>
      </c>
      <c r="T161" s="7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s="7" t="str">
        <f t="shared" si="16"/>
        <v>technology</v>
      </c>
      <c r="T162" s="7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s="7" t="str">
        <f t="shared" si="16"/>
        <v>technology</v>
      </c>
      <c r="T163" s="7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s="7" t="str">
        <f t="shared" si="16"/>
        <v>music</v>
      </c>
      <c r="T164" s="7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s="7" t="str">
        <f t="shared" si="16"/>
        <v>photography</v>
      </c>
      <c r="T165" s="7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s="7" t="str">
        <f t="shared" si="16"/>
        <v>theater</v>
      </c>
      <c r="T166" s="7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s="7" t="str">
        <f t="shared" si="16"/>
        <v>technology</v>
      </c>
      <c r="T167" s="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s="7" t="str">
        <f t="shared" si="16"/>
        <v>photography</v>
      </c>
      <c r="T168" s="7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s="7" t="str">
        <f t="shared" si="16"/>
        <v>theater</v>
      </c>
      <c r="T169" s="7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s="7" t="str">
        <f t="shared" si="16"/>
        <v>music</v>
      </c>
      <c r="T170" s="7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s="7" t="str">
        <f t="shared" si="16"/>
        <v>film &amp; video</v>
      </c>
      <c r="T171" s="7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s="7" t="str">
        <f t="shared" si="16"/>
        <v>music</v>
      </c>
      <c r="T172" s="7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s="7" t="str">
        <f t="shared" si="16"/>
        <v>publishing</v>
      </c>
      <c r="T173" s="7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s="7" t="str">
        <f t="shared" si="16"/>
        <v>film &amp; video</v>
      </c>
      <c r="T174" s="7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s="7" t="str">
        <f t="shared" si="16"/>
        <v>theater</v>
      </c>
      <c r="T175" s="7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s="7" t="str">
        <f t="shared" si="16"/>
        <v>technology</v>
      </c>
      <c r="T176" s="7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s="7" t="str">
        <f t="shared" si="16"/>
        <v>theater</v>
      </c>
      <c r="T177" s="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s="7" t="str">
        <f t="shared" si="16"/>
        <v>theater</v>
      </c>
      <c r="T178" s="7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s="7" t="str">
        <f t="shared" si="16"/>
        <v>theater</v>
      </c>
      <c r="T179" s="7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s="7" t="str">
        <f t="shared" si="16"/>
        <v>food</v>
      </c>
      <c r="T180" s="7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s="7" t="str">
        <f t="shared" si="16"/>
        <v>theater</v>
      </c>
      <c r="T181" s="7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s="7" t="str">
        <f t="shared" si="16"/>
        <v>technology</v>
      </c>
      <c r="T182" s="7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s="7" t="str">
        <f t="shared" si="16"/>
        <v>technology</v>
      </c>
      <c r="T183" s="7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s="7" t="str">
        <f t="shared" si="16"/>
        <v>theater</v>
      </c>
      <c r="T184" s="7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s="7" t="str">
        <f t="shared" si="16"/>
        <v>music</v>
      </c>
      <c r="T185" s="7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s="7" t="str">
        <f t="shared" si="16"/>
        <v>theater</v>
      </c>
      <c r="T186" s="7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s="7" t="str">
        <f t="shared" si="16"/>
        <v>film &amp; video</v>
      </c>
      <c r="T187" s="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s="7" t="str">
        <f t="shared" si="16"/>
        <v>theater</v>
      </c>
      <c r="T188" s="7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s="7" t="str">
        <f t="shared" si="16"/>
        <v>film &amp; video</v>
      </c>
      <c r="T189" s="7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s="7" t="str">
        <f t="shared" si="16"/>
        <v>theater</v>
      </c>
      <c r="T190" s="7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s="7" t="str">
        <f t="shared" si="16"/>
        <v>theater</v>
      </c>
      <c r="T191" s="7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s="7" t="str">
        <f t="shared" si="16"/>
        <v>theater</v>
      </c>
      <c r="T192" s="7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s="7" t="str">
        <f t="shared" si="16"/>
        <v>theater</v>
      </c>
      <c r="T193" s="7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s="7" t="str">
        <f t="shared" si="16"/>
        <v>music</v>
      </c>
      <c r="T194" s="7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7" t="str">
        <f t="shared" ref="S195:S258" si="22">LEFT(R195, FIND("/", R195) - 1)</f>
        <v>music</v>
      </c>
      <c r="T195" s="7" t="str">
        <f t="shared" ref="T195:T258" si="23">RIGHT(R195, LEN(R195) - FIND("/", 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s="7" t="str">
        <f t="shared" si="22"/>
        <v>music</v>
      </c>
      <c r="T196" s="7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s="7" t="str">
        <f t="shared" si="22"/>
        <v>music</v>
      </c>
      <c r="T197" s="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s="7" t="str">
        <f t="shared" si="22"/>
        <v>technology</v>
      </c>
      <c r="T198" s="7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s="7" t="str">
        <f t="shared" si="22"/>
        <v>film &amp; video</v>
      </c>
      <c r="T199" s="7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s="7" t="str">
        <f t="shared" si="22"/>
        <v>music</v>
      </c>
      <c r="T200" s="7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s="7" t="str">
        <f t="shared" si="22"/>
        <v>music</v>
      </c>
      <c r="T201" s="7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s="7" t="str">
        <f t="shared" si="22"/>
        <v>theater</v>
      </c>
      <c r="T202" s="7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s="7" t="str">
        <f t="shared" si="22"/>
        <v>technology</v>
      </c>
      <c r="T203" s="7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s="7" t="str">
        <f t="shared" si="22"/>
        <v>food</v>
      </c>
      <c r="T204" s="7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s="7" t="str">
        <f t="shared" si="22"/>
        <v>theater</v>
      </c>
      <c r="T205" s="7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s="7" t="str">
        <f t="shared" si="22"/>
        <v>music</v>
      </c>
      <c r="T206" s="7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s="7" t="str">
        <f t="shared" si="22"/>
        <v>theater</v>
      </c>
      <c r="T207" s="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s="7" t="str">
        <f t="shared" si="22"/>
        <v>publishing</v>
      </c>
      <c r="T208" s="7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s="7" t="str">
        <f t="shared" si="22"/>
        <v>music</v>
      </c>
      <c r="T209" s="7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s="7" t="str">
        <f t="shared" si="22"/>
        <v>film &amp; video</v>
      </c>
      <c r="T210" s="7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s="7" t="str">
        <f t="shared" si="22"/>
        <v>film &amp; video</v>
      </c>
      <c r="T211" s="7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s="7" t="str">
        <f t="shared" si="22"/>
        <v>film &amp; video</v>
      </c>
      <c r="T212" s="7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s="7" t="str">
        <f t="shared" si="22"/>
        <v>theater</v>
      </c>
      <c r="T213" s="7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s="7" t="str">
        <f t="shared" si="22"/>
        <v>theater</v>
      </c>
      <c r="T214" s="7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s="7" t="str">
        <f t="shared" si="22"/>
        <v>music</v>
      </c>
      <c r="T215" s="7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s="7" t="str">
        <f t="shared" si="22"/>
        <v>music</v>
      </c>
      <c r="T216" s="7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s="7" t="str">
        <f t="shared" si="22"/>
        <v>theater</v>
      </c>
      <c r="T217" s="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s="7" t="str">
        <f t="shared" si="22"/>
        <v>theater</v>
      </c>
      <c r="T218" s="7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s="7" t="str">
        <f t="shared" si="22"/>
        <v>film &amp; video</v>
      </c>
      <c r="T219" s="7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s="7" t="str">
        <f t="shared" si="22"/>
        <v>film &amp; video</v>
      </c>
      <c r="T220" s="7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s="7" t="str">
        <f t="shared" si="22"/>
        <v>film &amp; video</v>
      </c>
      <c r="T221" s="7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s="7" t="str">
        <f t="shared" si="22"/>
        <v>theater</v>
      </c>
      <c r="T222" s="7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s="7" t="str">
        <f t="shared" si="22"/>
        <v>food</v>
      </c>
      <c r="T223" s="7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s="7" t="str">
        <f t="shared" si="22"/>
        <v>photography</v>
      </c>
      <c r="T224" s="7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s="7" t="str">
        <f t="shared" si="22"/>
        <v>theater</v>
      </c>
      <c r="T225" s="7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s="7" t="str">
        <f t="shared" si="22"/>
        <v>film &amp; video</v>
      </c>
      <c r="T226" s="7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s="7" t="str">
        <f t="shared" si="22"/>
        <v>music</v>
      </c>
      <c r="T227" s="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s="7" t="str">
        <f t="shared" si="22"/>
        <v>photography</v>
      </c>
      <c r="T228" s="7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s="7" t="str">
        <f t="shared" si="22"/>
        <v>games</v>
      </c>
      <c r="T229" s="7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s="7" t="str">
        <f t="shared" si="22"/>
        <v>film &amp; video</v>
      </c>
      <c r="T230" s="7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s="7" t="str">
        <f t="shared" si="22"/>
        <v>games</v>
      </c>
      <c r="T231" s="7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s="7" t="str">
        <f t="shared" si="22"/>
        <v>games</v>
      </c>
      <c r="T232" s="7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s="7" t="str">
        <f t="shared" si="22"/>
        <v>theater</v>
      </c>
      <c r="T233" s="7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s="7" t="str">
        <f t="shared" si="22"/>
        <v>theater</v>
      </c>
      <c r="T234" s="7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s="7" t="str">
        <f t="shared" si="22"/>
        <v>film &amp; video</v>
      </c>
      <c r="T235" s="7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s="7" t="str">
        <f t="shared" si="22"/>
        <v>games</v>
      </c>
      <c r="T236" s="7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s="7" t="str">
        <f t="shared" si="22"/>
        <v>film &amp; video</v>
      </c>
      <c r="T237" s="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s="7" t="str">
        <f t="shared" si="22"/>
        <v>music</v>
      </c>
      <c r="T238" s="7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s="7" t="str">
        <f t="shared" si="22"/>
        <v>film &amp; video</v>
      </c>
      <c r="T239" s="7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s="7" t="str">
        <f t="shared" si="22"/>
        <v>theater</v>
      </c>
      <c r="T240" s="7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s="7" t="str">
        <f t="shared" si="22"/>
        <v>technology</v>
      </c>
      <c r="T241" s="7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s="7" t="str">
        <f t="shared" si="22"/>
        <v>theater</v>
      </c>
      <c r="T242" s="7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s="7" t="str">
        <f t="shared" si="22"/>
        <v>publishing</v>
      </c>
      <c r="T243" s="7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s="7" t="str">
        <f t="shared" si="22"/>
        <v>music</v>
      </c>
      <c r="T244" s="7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s="7" t="str">
        <f t="shared" si="22"/>
        <v>theater</v>
      </c>
      <c r="T245" s="7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s="7" t="str">
        <f t="shared" si="22"/>
        <v>theater</v>
      </c>
      <c r="T246" s="7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s="7" t="str">
        <f t="shared" si="22"/>
        <v>theater</v>
      </c>
      <c r="T247" s="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s="7" t="str">
        <f t="shared" si="22"/>
        <v>technology</v>
      </c>
      <c r="T248" s="7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s="7" t="str">
        <f t="shared" si="22"/>
        <v>publishing</v>
      </c>
      <c r="T249" s="7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s="7" t="str">
        <f t="shared" si="22"/>
        <v>games</v>
      </c>
      <c r="T250" s="7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s="7" t="str">
        <f t="shared" si="22"/>
        <v>publishing</v>
      </c>
      <c r="T251" s="7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s="7" t="str">
        <f t="shared" si="22"/>
        <v>music</v>
      </c>
      <c r="T252" s="7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s="7" t="str">
        <f t="shared" si="22"/>
        <v>theater</v>
      </c>
      <c r="T253" s="7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s="7" t="str">
        <f t="shared" si="22"/>
        <v>theater</v>
      </c>
      <c r="T254" s="7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s="7" t="str">
        <f t="shared" si="22"/>
        <v>film &amp; video</v>
      </c>
      <c r="T255" s="7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s="7" t="str">
        <f t="shared" si="22"/>
        <v>publishing</v>
      </c>
      <c r="T256" s="7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s="7" t="str">
        <f t="shared" si="22"/>
        <v>music</v>
      </c>
      <c r="T257" s="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s="7" t="str">
        <f t="shared" si="22"/>
        <v>music</v>
      </c>
      <c r="T258" s="7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6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7" t="str">
        <f t="shared" ref="S259:S322" si="28">LEFT(R259, FIND("/", R259) - 1)</f>
        <v>theater</v>
      </c>
      <c r="T259" s="7" t="str">
        <f t="shared" ref="T259:T322" si="29">RIGHT(R259, LEN(R259) - FIND("/", 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s="7" t="str">
        <f t="shared" si="28"/>
        <v>theater</v>
      </c>
      <c r="T260" s="7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s="7" t="str">
        <f t="shared" si="28"/>
        <v>photography</v>
      </c>
      <c r="T261" s="7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s="7" t="str">
        <f t="shared" si="28"/>
        <v>music</v>
      </c>
      <c r="T262" s="7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s="7" t="str">
        <f t="shared" si="28"/>
        <v>music</v>
      </c>
      <c r="T263" s="7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s="7" t="str">
        <f t="shared" si="28"/>
        <v>music</v>
      </c>
      <c r="T264" s="7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s="7" t="str">
        <f t="shared" si="28"/>
        <v>photography</v>
      </c>
      <c r="T265" s="7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s="7" t="str">
        <f t="shared" si="28"/>
        <v>theater</v>
      </c>
      <c r="T266" s="7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s="7" t="str">
        <f t="shared" si="28"/>
        <v>theater</v>
      </c>
      <c r="T267" s="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s="7" t="str">
        <f t="shared" si="28"/>
        <v>music</v>
      </c>
      <c r="T268" s="7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s="7" t="str">
        <f t="shared" si="28"/>
        <v>theater</v>
      </c>
      <c r="T269" s="7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s="7" t="str">
        <f t="shared" si="28"/>
        <v>film &amp; video</v>
      </c>
      <c r="T270" s="7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s="7" t="str">
        <f t="shared" si="28"/>
        <v>film &amp; video</v>
      </c>
      <c r="T271" s="7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s="7" t="str">
        <f t="shared" si="28"/>
        <v>games</v>
      </c>
      <c r="T272" s="7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s="7" t="str">
        <f t="shared" si="28"/>
        <v>photography</v>
      </c>
      <c r="T273" s="7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s="7" t="str">
        <f t="shared" si="28"/>
        <v>theater</v>
      </c>
      <c r="T274" s="7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s="7" t="str">
        <f t="shared" si="28"/>
        <v>theater</v>
      </c>
      <c r="T275" s="7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s="7" t="str">
        <f t="shared" si="28"/>
        <v>theater</v>
      </c>
      <c r="T276" s="7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s="7" t="str">
        <f t="shared" si="28"/>
        <v>publishing</v>
      </c>
      <c r="T277" s="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s="7" t="str">
        <f t="shared" si="28"/>
        <v>games</v>
      </c>
      <c r="T278" s="7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s="7" t="str">
        <f t="shared" si="28"/>
        <v>theater</v>
      </c>
      <c r="T279" s="7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s="7" t="str">
        <f t="shared" si="28"/>
        <v>technology</v>
      </c>
      <c r="T280" s="7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s="7" t="str">
        <f t="shared" si="28"/>
        <v>theater</v>
      </c>
      <c r="T281" s="7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s="7" t="str">
        <f t="shared" si="28"/>
        <v>film &amp; video</v>
      </c>
      <c r="T282" s="7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s="7" t="str">
        <f t="shared" si="28"/>
        <v>theater</v>
      </c>
      <c r="T283" s="7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s="7" t="str">
        <f t="shared" si="28"/>
        <v>film &amp; video</v>
      </c>
      <c r="T284" s="7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s="7" t="str">
        <f t="shared" si="28"/>
        <v>music</v>
      </c>
      <c r="T285" s="7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s="7" t="str">
        <f t="shared" si="28"/>
        <v>technology</v>
      </c>
      <c r="T286" s="7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s="7" t="str">
        <f t="shared" si="28"/>
        <v>theater</v>
      </c>
      <c r="T287" s="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s="7" t="str">
        <f t="shared" si="28"/>
        <v>theater</v>
      </c>
      <c r="T288" s="7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s="7" t="str">
        <f t="shared" si="28"/>
        <v>music</v>
      </c>
      <c r="T289" s="7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s="7" t="str">
        <f t="shared" si="28"/>
        <v>music</v>
      </c>
      <c r="T290" s="7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s="7" t="str">
        <f t="shared" si="28"/>
        <v>theater</v>
      </c>
      <c r="T291" s="7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s="7" t="str">
        <f t="shared" si="28"/>
        <v>film &amp; video</v>
      </c>
      <c r="T292" s="7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s="7" t="str">
        <f t="shared" si="28"/>
        <v>technology</v>
      </c>
      <c r="T293" s="7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s="7" t="str">
        <f t="shared" si="28"/>
        <v>food</v>
      </c>
      <c r="T294" s="7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s="7" t="str">
        <f t="shared" si="28"/>
        <v>theater</v>
      </c>
      <c r="T295" s="7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s="7" t="str">
        <f t="shared" si="28"/>
        <v>theater</v>
      </c>
      <c r="T296" s="7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s="7" t="str">
        <f t="shared" si="28"/>
        <v>theater</v>
      </c>
      <c r="T297" s="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s="7" t="str">
        <f t="shared" si="28"/>
        <v>theater</v>
      </c>
      <c r="T298" s="7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s="7" t="str">
        <f t="shared" si="28"/>
        <v>theater</v>
      </c>
      <c r="T299" s="7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s="7" t="str">
        <f t="shared" si="28"/>
        <v>music</v>
      </c>
      <c r="T300" s="7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s="7" t="str">
        <f t="shared" si="28"/>
        <v>food</v>
      </c>
      <c r="T301" s="7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s="7" t="str">
        <f t="shared" si="28"/>
        <v>publishing</v>
      </c>
      <c r="T302" s="7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s="7" t="str">
        <f t="shared" si="28"/>
        <v>film &amp; video</v>
      </c>
      <c r="T303" s="7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s="7" t="str">
        <f t="shared" si="28"/>
        <v>theater</v>
      </c>
      <c r="T304" s="7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s="7" t="str">
        <f t="shared" si="28"/>
        <v>music</v>
      </c>
      <c r="T305" s="7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s="7" t="str">
        <f t="shared" si="28"/>
        <v>film &amp; video</v>
      </c>
      <c r="T306" s="7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s="7" t="str">
        <f t="shared" si="28"/>
        <v>theater</v>
      </c>
      <c r="T307" s="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s="7" t="str">
        <f t="shared" si="28"/>
        <v>theater</v>
      </c>
      <c r="T308" s="7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s="7" t="str">
        <f t="shared" si="28"/>
        <v>publishing</v>
      </c>
      <c r="T309" s="7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s="7" t="str">
        <f t="shared" si="28"/>
        <v>theater</v>
      </c>
      <c r="T310" s="7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s="7" t="str">
        <f t="shared" si="28"/>
        <v>music</v>
      </c>
      <c r="T311" s="7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s="7" t="str">
        <f t="shared" si="28"/>
        <v>games</v>
      </c>
      <c r="T312" s="7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s="7" t="str">
        <f t="shared" si="28"/>
        <v>theater</v>
      </c>
      <c r="T313" s="7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s="7" t="str">
        <f t="shared" si="28"/>
        <v>theater</v>
      </c>
      <c r="T314" s="7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s="7" t="str">
        <f t="shared" si="28"/>
        <v>music</v>
      </c>
      <c r="T315" s="7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s="7" t="str">
        <f t="shared" si="28"/>
        <v>film &amp; video</v>
      </c>
      <c r="T316" s="7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s="7" t="str">
        <f t="shared" si="28"/>
        <v>theater</v>
      </c>
      <c r="T317" s="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s="7" t="str">
        <f t="shared" si="28"/>
        <v>food</v>
      </c>
      <c r="T318" s="7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s="7" t="str">
        <f t="shared" si="28"/>
        <v>theater</v>
      </c>
      <c r="T319" s="7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s="7" t="str">
        <f t="shared" si="28"/>
        <v>music</v>
      </c>
      <c r="T320" s="7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s="7" t="str">
        <f t="shared" si="28"/>
        <v>technology</v>
      </c>
      <c r="T321" s="7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s="7" t="str">
        <f t="shared" si="28"/>
        <v>publishing</v>
      </c>
      <c r="T322" s="7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7" t="str">
        <f t="shared" ref="S323:S386" si="34">LEFT(R323, FIND("/", R323) - 1)</f>
        <v>film &amp; video</v>
      </c>
      <c r="T323" s="7" t="str">
        <f t="shared" ref="T323:T386" si="35">RIGHT(R323, LEN(R323) - FIND("/", 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s="7" t="str">
        <f t="shared" si="34"/>
        <v>theater</v>
      </c>
      <c r="T324" s="7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s="7" t="str">
        <f t="shared" si="34"/>
        <v>film &amp; video</v>
      </c>
      <c r="T325" s="7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s="7" t="str">
        <f t="shared" si="34"/>
        <v>theater</v>
      </c>
      <c r="T326" s="7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s="7" t="str">
        <f t="shared" si="34"/>
        <v>theater</v>
      </c>
      <c r="T327" s="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s="7" t="str">
        <f t="shared" si="34"/>
        <v>film &amp; video</v>
      </c>
      <c r="T328" s="7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s="7" t="str">
        <f t="shared" si="34"/>
        <v>theater</v>
      </c>
      <c r="T329" s="7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s="7" t="str">
        <f t="shared" si="34"/>
        <v>music</v>
      </c>
      <c r="T330" s="7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s="7" t="str">
        <f t="shared" si="34"/>
        <v>games</v>
      </c>
      <c r="T331" s="7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s="7" t="str">
        <f t="shared" si="34"/>
        <v>film &amp; video</v>
      </c>
      <c r="T332" s="7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s="7" t="str">
        <f t="shared" si="34"/>
        <v>food</v>
      </c>
      <c r="T333" s="7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s="7" t="str">
        <f t="shared" si="34"/>
        <v>technology</v>
      </c>
      <c r="T334" s="7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s="7" t="str">
        <f t="shared" si="34"/>
        <v>theater</v>
      </c>
      <c r="T335" s="7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s="7" t="str">
        <f t="shared" si="34"/>
        <v>music</v>
      </c>
      <c r="T336" s="7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s="7" t="str">
        <f t="shared" si="34"/>
        <v>music</v>
      </c>
      <c r="T337" s="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s="7" t="str">
        <f t="shared" si="34"/>
        <v>music</v>
      </c>
      <c r="T338" s="7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s="7" t="str">
        <f t="shared" si="34"/>
        <v>theater</v>
      </c>
      <c r="T339" s="7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s="7" t="str">
        <f t="shared" si="34"/>
        <v>theater</v>
      </c>
      <c r="T340" s="7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s="7" t="str">
        <f t="shared" si="34"/>
        <v>theater</v>
      </c>
      <c r="T341" s="7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s="7" t="str">
        <f t="shared" si="34"/>
        <v>photography</v>
      </c>
      <c r="T342" s="7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s="7" t="str">
        <f t="shared" si="34"/>
        <v>music</v>
      </c>
      <c r="T343" s="7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s="7" t="str">
        <f t="shared" si="34"/>
        <v>theater</v>
      </c>
      <c r="T344" s="7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s="7" t="str">
        <f t="shared" si="34"/>
        <v>theater</v>
      </c>
      <c r="T345" s="7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s="7" t="str">
        <f t="shared" si="34"/>
        <v>games</v>
      </c>
      <c r="T346" s="7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s="7" t="str">
        <f t="shared" si="34"/>
        <v>film &amp; video</v>
      </c>
      <c r="T347" s="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s="7" t="str">
        <f t="shared" si="34"/>
        <v>music</v>
      </c>
      <c r="T348" s="7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s="7" t="str">
        <f t="shared" si="34"/>
        <v>technology</v>
      </c>
      <c r="T349" s="7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s="7" t="str">
        <f t="shared" si="34"/>
        <v>food</v>
      </c>
      <c r="T350" s="7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s="7" t="str">
        <f t="shared" si="34"/>
        <v>theater</v>
      </c>
      <c r="T351" s="7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s="7" t="str">
        <f t="shared" si="34"/>
        <v>music</v>
      </c>
      <c r="T352" s="7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s="7" t="str">
        <f t="shared" si="34"/>
        <v>music</v>
      </c>
      <c r="T353" s="7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s="7" t="str">
        <f t="shared" si="34"/>
        <v>theater</v>
      </c>
      <c r="T354" s="7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s="7" t="str">
        <f t="shared" si="34"/>
        <v>theater</v>
      </c>
      <c r="T355" s="7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s="7" t="str">
        <f t="shared" si="34"/>
        <v>film &amp; video</v>
      </c>
      <c r="T356" s="7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s="7" t="str">
        <f t="shared" si="34"/>
        <v>technology</v>
      </c>
      <c r="T357" s="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s="7" t="str">
        <f t="shared" si="34"/>
        <v>theater</v>
      </c>
      <c r="T358" s="7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s="7" t="str">
        <f t="shared" si="34"/>
        <v>games</v>
      </c>
      <c r="T359" s="7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s="7" t="str">
        <f t="shared" si="34"/>
        <v>photography</v>
      </c>
      <c r="T360" s="7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s="7" t="str">
        <f t="shared" si="34"/>
        <v>film &amp; video</v>
      </c>
      <c r="T361" s="7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s="7" t="str">
        <f t="shared" si="34"/>
        <v>theater</v>
      </c>
      <c r="T362" s="7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s="7" t="str">
        <f t="shared" si="34"/>
        <v>theater</v>
      </c>
      <c r="T363" s="7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s="7" t="str">
        <f t="shared" si="34"/>
        <v>music</v>
      </c>
      <c r="T364" s="7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s="7" t="str">
        <f t="shared" si="34"/>
        <v>music</v>
      </c>
      <c r="T365" s="7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s="7" t="str">
        <f t="shared" si="34"/>
        <v>music</v>
      </c>
      <c r="T366" s="7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s="7" t="str">
        <f t="shared" si="34"/>
        <v>theater</v>
      </c>
      <c r="T367" s="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s="7" t="str">
        <f t="shared" si="34"/>
        <v>theater</v>
      </c>
      <c r="T368" s="7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s="7" t="str">
        <f t="shared" si="34"/>
        <v>theater</v>
      </c>
      <c r="T369" s="7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s="7" t="str">
        <f t="shared" si="34"/>
        <v>film &amp; video</v>
      </c>
      <c r="T370" s="7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s="7" t="str">
        <f t="shared" si="34"/>
        <v>film &amp; video</v>
      </c>
      <c r="T371" s="7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s="7" t="str">
        <f t="shared" si="34"/>
        <v>theater</v>
      </c>
      <c r="T372" s="7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s="7" t="str">
        <f t="shared" si="34"/>
        <v>theater</v>
      </c>
      <c r="T373" s="7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s="7" t="str">
        <f t="shared" si="34"/>
        <v>film &amp; video</v>
      </c>
      <c r="T374" s="7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s="7" t="str">
        <f t="shared" si="34"/>
        <v>theater</v>
      </c>
      <c r="T375" s="7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s="7" t="str">
        <f t="shared" si="34"/>
        <v>film &amp; video</v>
      </c>
      <c r="T376" s="7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s="7" t="str">
        <f t="shared" si="34"/>
        <v>music</v>
      </c>
      <c r="T377" s="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s="7" t="str">
        <f t="shared" si="34"/>
        <v>music</v>
      </c>
      <c r="T378" s="7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s="7" t="str">
        <f t="shared" si="34"/>
        <v>theater</v>
      </c>
      <c r="T379" s="7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s="7" t="str">
        <f t="shared" si="34"/>
        <v>film &amp; video</v>
      </c>
      <c r="T380" s="7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s="7" t="str">
        <f t="shared" si="34"/>
        <v>theater</v>
      </c>
      <c r="T381" s="7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s="7" t="str">
        <f t="shared" si="34"/>
        <v>theater</v>
      </c>
      <c r="T382" s="7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s="7" t="str">
        <f t="shared" si="34"/>
        <v>theater</v>
      </c>
      <c r="T383" s="7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s="7" t="str">
        <f t="shared" si="34"/>
        <v>photography</v>
      </c>
      <c r="T384" s="7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s="7" t="str">
        <f t="shared" si="34"/>
        <v>food</v>
      </c>
      <c r="T385" s="7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s="7" t="str">
        <f t="shared" si="34"/>
        <v>film &amp; video</v>
      </c>
      <c r="T386" s="7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7" t="str">
        <f t="shared" ref="S387:S450" si="40">LEFT(R387, FIND("/", R387) - 1)</f>
        <v>publishing</v>
      </c>
      <c r="T387" s="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s="7" t="str">
        <f t="shared" si="40"/>
        <v>theater</v>
      </c>
      <c r="T388" s="7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s="7" t="str">
        <f t="shared" si="40"/>
        <v>technology</v>
      </c>
      <c r="T389" s="7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s="7" t="str">
        <f t="shared" si="40"/>
        <v>music</v>
      </c>
      <c r="T390" s="7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s="7" t="str">
        <f t="shared" si="40"/>
        <v>theater</v>
      </c>
      <c r="T391" s="7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s="7" t="str">
        <f t="shared" si="40"/>
        <v>photography</v>
      </c>
      <c r="T392" s="7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s="7" t="str">
        <f t="shared" si="40"/>
        <v>publishing</v>
      </c>
      <c r="T393" s="7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s="7" t="str">
        <f t="shared" si="40"/>
        <v>technology</v>
      </c>
      <c r="T394" s="7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s="7" t="str">
        <f t="shared" si="40"/>
        <v>music</v>
      </c>
      <c r="T395" s="7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s="7" t="str">
        <f t="shared" si="40"/>
        <v>film &amp; video</v>
      </c>
      <c r="T396" s="7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s="7" t="str">
        <f t="shared" si="40"/>
        <v>theater</v>
      </c>
      <c r="T397" s="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s="7" t="str">
        <f t="shared" si="40"/>
        <v>film &amp; video</v>
      </c>
      <c r="T398" s="7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s="7" t="str">
        <f t="shared" si="40"/>
        <v>music</v>
      </c>
      <c r="T399" s="7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s="7" t="str">
        <f t="shared" si="40"/>
        <v>film &amp; video</v>
      </c>
      <c r="T400" s="7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s="7" t="str">
        <f t="shared" si="40"/>
        <v>music</v>
      </c>
      <c r="T401" s="7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s="7" t="str">
        <f t="shared" si="40"/>
        <v>photography</v>
      </c>
      <c r="T402" s="7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s="7" t="str">
        <f t="shared" si="40"/>
        <v>theater</v>
      </c>
      <c r="T403" s="7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s="7" t="str">
        <f t="shared" si="40"/>
        <v>film &amp; video</v>
      </c>
      <c r="T404" s="7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s="7" t="str">
        <f t="shared" si="40"/>
        <v>theater</v>
      </c>
      <c r="T405" s="7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s="7" t="str">
        <f t="shared" si="40"/>
        <v>theater</v>
      </c>
      <c r="T406" s="7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s="7" t="str">
        <f t="shared" si="40"/>
        <v>theater</v>
      </c>
      <c r="T407" s="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s="7" t="str">
        <f t="shared" si="40"/>
        <v>film &amp; video</v>
      </c>
      <c r="T408" s="7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s="7" t="str">
        <f t="shared" si="40"/>
        <v>theater</v>
      </c>
      <c r="T409" s="7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s="7" t="str">
        <f t="shared" si="40"/>
        <v>film &amp; video</v>
      </c>
      <c r="T410" s="7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s="7" t="str">
        <f t="shared" si="40"/>
        <v>music</v>
      </c>
      <c r="T411" s="7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s="7" t="str">
        <f t="shared" si="40"/>
        <v>games</v>
      </c>
      <c r="T412" s="7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s="7" t="str">
        <f t="shared" si="40"/>
        <v>theater</v>
      </c>
      <c r="T413" s="7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s="7" t="str">
        <f t="shared" si="40"/>
        <v>publishing</v>
      </c>
      <c r="T414" s="7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s="7" t="str">
        <f t="shared" si="40"/>
        <v>film &amp; video</v>
      </c>
      <c r="T415" s="7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s="7" t="str">
        <f t="shared" si="40"/>
        <v>food</v>
      </c>
      <c r="T416" s="7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s="7" t="str">
        <f t="shared" si="40"/>
        <v>theater</v>
      </c>
      <c r="T417" s="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s="7" t="str">
        <f t="shared" si="40"/>
        <v>film &amp; video</v>
      </c>
      <c r="T418" s="7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s="7" t="str">
        <f t="shared" si="40"/>
        <v>theater</v>
      </c>
      <c r="T419" s="7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s="7" t="str">
        <f t="shared" si="40"/>
        <v>film &amp; video</v>
      </c>
      <c r="T420" s="7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s="7" t="str">
        <f t="shared" si="40"/>
        <v>technology</v>
      </c>
      <c r="T421" s="7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s="7" t="str">
        <f t="shared" si="40"/>
        <v>theater</v>
      </c>
      <c r="T422" s="7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s="7" t="str">
        <f t="shared" si="40"/>
        <v>technology</v>
      </c>
      <c r="T423" s="7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s="7" t="str">
        <f t="shared" si="40"/>
        <v>theater</v>
      </c>
      <c r="T424" s="7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s="7" t="str">
        <f t="shared" si="40"/>
        <v>food</v>
      </c>
      <c r="T425" s="7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s="7" t="str">
        <f t="shared" si="40"/>
        <v>music</v>
      </c>
      <c r="T426" s="7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s="7" t="str">
        <f t="shared" si="40"/>
        <v>photography</v>
      </c>
      <c r="T427" s="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s="7" t="str">
        <f t="shared" si="40"/>
        <v>theater</v>
      </c>
      <c r="T428" s="7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s="7" t="str">
        <f t="shared" si="40"/>
        <v>theater</v>
      </c>
      <c r="T429" s="7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s="7" t="str">
        <f t="shared" si="40"/>
        <v>film &amp; video</v>
      </c>
      <c r="T430" s="7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s="7" t="str">
        <f t="shared" si="40"/>
        <v>photography</v>
      </c>
      <c r="T431" s="7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s="7" t="str">
        <f t="shared" si="40"/>
        <v>theater</v>
      </c>
      <c r="T432" s="7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s="7" t="str">
        <f t="shared" si="40"/>
        <v>theater</v>
      </c>
      <c r="T433" s="7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s="7" t="str">
        <f t="shared" si="40"/>
        <v>theater</v>
      </c>
      <c r="T434" s="7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s="7" t="str">
        <f t="shared" si="40"/>
        <v>film &amp; video</v>
      </c>
      <c r="T435" s="7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s="7" t="str">
        <f t="shared" si="40"/>
        <v>theater</v>
      </c>
      <c r="T436" s="7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s="7" t="str">
        <f t="shared" si="40"/>
        <v>theater</v>
      </c>
      <c r="T437" s="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s="7" t="str">
        <f t="shared" si="40"/>
        <v>music</v>
      </c>
      <c r="T438" s="7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s="7" t="str">
        <f t="shared" si="40"/>
        <v>film &amp; video</v>
      </c>
      <c r="T439" s="7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s="7" t="str">
        <f t="shared" si="40"/>
        <v>theater</v>
      </c>
      <c r="T440" s="7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s="7" t="str">
        <f t="shared" si="40"/>
        <v>film &amp; video</v>
      </c>
      <c r="T441" s="7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s="7" t="str">
        <f t="shared" si="40"/>
        <v>film &amp; video</v>
      </c>
      <c r="T442" s="7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s="7" t="str">
        <f t="shared" si="40"/>
        <v>technology</v>
      </c>
      <c r="T443" s="7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s="7" t="str">
        <f t="shared" si="40"/>
        <v>theater</v>
      </c>
      <c r="T444" s="7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s="7" t="str">
        <f t="shared" si="40"/>
        <v>theater</v>
      </c>
      <c r="T445" s="7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s="7" t="str">
        <f t="shared" si="40"/>
        <v>music</v>
      </c>
      <c r="T446" s="7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s="7" t="str">
        <f t="shared" si="40"/>
        <v>theater</v>
      </c>
      <c r="T447" s="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s="7" t="str">
        <f t="shared" si="40"/>
        <v>technology</v>
      </c>
      <c r="T448" s="7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s="7" t="str">
        <f t="shared" si="40"/>
        <v>film &amp; video</v>
      </c>
      <c r="T449" s="7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s="7" t="str">
        <f t="shared" si="40"/>
        <v>games</v>
      </c>
      <c r="T450" s="7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6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7" t="str">
        <f t="shared" ref="S451:S514" si="46">LEFT(R451, FIND("/", R451) - 1)</f>
        <v>games</v>
      </c>
      <c r="T451" s="7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s="7" t="str">
        <f t="shared" si="46"/>
        <v>film &amp; video</v>
      </c>
      <c r="T452" s="7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s="7" t="str">
        <f t="shared" si="46"/>
        <v>music</v>
      </c>
      <c r="T453" s="7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s="7" t="str">
        <f t="shared" si="46"/>
        <v>film &amp; video</v>
      </c>
      <c r="T454" s="7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s="7" t="str">
        <f t="shared" si="46"/>
        <v>film &amp; video</v>
      </c>
      <c r="T455" s="7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s="7" t="str">
        <f t="shared" si="46"/>
        <v>film &amp; video</v>
      </c>
      <c r="T456" s="7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s="7" t="str">
        <f t="shared" si="46"/>
        <v>theater</v>
      </c>
      <c r="T457" s="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s="7" t="str">
        <f t="shared" si="46"/>
        <v>music</v>
      </c>
      <c r="T458" s="7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s="7" t="str">
        <f t="shared" si="46"/>
        <v>theater</v>
      </c>
      <c r="T459" s="7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s="7" t="str">
        <f t="shared" si="46"/>
        <v>theater</v>
      </c>
      <c r="T460" s="7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s="7" t="str">
        <f t="shared" si="46"/>
        <v>film &amp; video</v>
      </c>
      <c r="T461" s="7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s="7" t="str">
        <f t="shared" si="46"/>
        <v>theater</v>
      </c>
      <c r="T462" s="7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s="7" t="str">
        <f t="shared" si="46"/>
        <v>film &amp; video</v>
      </c>
      <c r="T463" s="7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s="7" t="str">
        <f t="shared" si="46"/>
        <v>games</v>
      </c>
      <c r="T464" s="7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s="7" t="str">
        <f t="shared" si="46"/>
        <v>film &amp; video</v>
      </c>
      <c r="T465" s="7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s="7" t="str">
        <f t="shared" si="46"/>
        <v>theater</v>
      </c>
      <c r="T466" s="7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s="7" t="str">
        <f t="shared" si="46"/>
        <v>publishing</v>
      </c>
      <c r="T467" s="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s="7" t="str">
        <f t="shared" si="46"/>
        <v>technology</v>
      </c>
      <c r="T468" s="7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s="7" t="str">
        <f t="shared" si="46"/>
        <v>technology</v>
      </c>
      <c r="T469" s="7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s="7" t="str">
        <f t="shared" si="46"/>
        <v>theater</v>
      </c>
      <c r="T470" s="7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s="7" t="str">
        <f t="shared" si="46"/>
        <v>film &amp; video</v>
      </c>
      <c r="T471" s="7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s="7" t="str">
        <f t="shared" si="46"/>
        <v>technology</v>
      </c>
      <c r="T472" s="7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s="7" t="str">
        <f t="shared" si="46"/>
        <v>food</v>
      </c>
      <c r="T473" s="7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s="7" t="str">
        <f t="shared" si="46"/>
        <v>music</v>
      </c>
      <c r="T474" s="7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s="7" t="str">
        <f t="shared" si="46"/>
        <v>music</v>
      </c>
      <c r="T475" s="7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s="7" t="str">
        <f t="shared" si="46"/>
        <v>film &amp; video</v>
      </c>
      <c r="T476" s="7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s="7" t="str">
        <f t="shared" si="46"/>
        <v>publishing</v>
      </c>
      <c r="T477" s="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s="7" t="str">
        <f t="shared" si="46"/>
        <v>publishing</v>
      </c>
      <c r="T478" s="7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s="7" t="str">
        <f t="shared" si="46"/>
        <v>film &amp; video</v>
      </c>
      <c r="T479" s="7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s="7" t="str">
        <f t="shared" si="46"/>
        <v>technology</v>
      </c>
      <c r="T480" s="7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s="7" t="str">
        <f t="shared" si="46"/>
        <v>food</v>
      </c>
      <c r="T481" s="7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s="7" t="str">
        <f t="shared" si="46"/>
        <v>photography</v>
      </c>
      <c r="T482" s="7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s="7" t="str">
        <f t="shared" si="46"/>
        <v>theater</v>
      </c>
      <c r="T483" s="7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s="7" t="str">
        <f t="shared" si="46"/>
        <v>publishing</v>
      </c>
      <c r="T484" s="7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s="7" t="str">
        <f t="shared" si="46"/>
        <v>theater</v>
      </c>
      <c r="T485" s="7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s="7" t="str">
        <f t="shared" si="46"/>
        <v>food</v>
      </c>
      <c r="T486" s="7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s="7" t="str">
        <f t="shared" si="46"/>
        <v>theater</v>
      </c>
      <c r="T487" s="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s="7" t="str">
        <f t="shared" si="46"/>
        <v>publishing</v>
      </c>
      <c r="T488" s="7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s="7" t="str">
        <f t="shared" si="46"/>
        <v>theater</v>
      </c>
      <c r="T489" s="7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s="7" t="str">
        <f t="shared" si="46"/>
        <v>theater</v>
      </c>
      <c r="T490" s="7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s="7" t="str">
        <f t="shared" si="46"/>
        <v>technology</v>
      </c>
      <c r="T491" s="7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s="7" t="str">
        <f t="shared" si="46"/>
        <v>journalism</v>
      </c>
      <c r="T492" s="7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s="7" t="str">
        <f t="shared" si="46"/>
        <v>food</v>
      </c>
      <c r="T493" s="7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s="7" t="str">
        <f t="shared" si="46"/>
        <v>film &amp; video</v>
      </c>
      <c r="T494" s="7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s="7" t="str">
        <f t="shared" si="46"/>
        <v>photography</v>
      </c>
      <c r="T495" s="7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s="7" t="str">
        <f t="shared" si="46"/>
        <v>technology</v>
      </c>
      <c r="T496" s="7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s="7" t="str">
        <f t="shared" si="46"/>
        <v>theater</v>
      </c>
      <c r="T497" s="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s="7" t="str">
        <f t="shared" si="46"/>
        <v>film &amp; video</v>
      </c>
      <c r="T498" s="7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s="7" t="str">
        <f t="shared" si="46"/>
        <v>technology</v>
      </c>
      <c r="T499" s="7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s="7" t="str">
        <f t="shared" si="46"/>
        <v>technology</v>
      </c>
      <c r="T500" s="7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s="7" t="str">
        <f t="shared" si="46"/>
        <v>film &amp; video</v>
      </c>
      <c r="T501" s="7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s="7" t="str">
        <f t="shared" si="46"/>
        <v>theater</v>
      </c>
      <c r="T502" s="7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s="7" t="str">
        <f t="shared" si="46"/>
        <v>film &amp; video</v>
      </c>
      <c r="T503" s="7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s="7" t="str">
        <f t="shared" si="46"/>
        <v>games</v>
      </c>
      <c r="T504" s="7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s="7" t="str">
        <f t="shared" si="46"/>
        <v>film &amp; video</v>
      </c>
      <c r="T505" s="7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s="7" t="str">
        <f t="shared" si="46"/>
        <v>music</v>
      </c>
      <c r="T506" s="7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s="7" t="str">
        <f t="shared" si="46"/>
        <v>publishing</v>
      </c>
      <c r="T507" s="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s="7" t="str">
        <f t="shared" si="46"/>
        <v>theater</v>
      </c>
      <c r="T508" s="7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s="7" t="str">
        <f t="shared" si="46"/>
        <v>technology</v>
      </c>
      <c r="T509" s="7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s="7" t="str">
        <f t="shared" si="46"/>
        <v>theater</v>
      </c>
      <c r="T510" s="7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s="7" t="str">
        <f t="shared" si="46"/>
        <v>theater</v>
      </c>
      <c r="T511" s="7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s="7" t="str">
        <f t="shared" si="46"/>
        <v>film &amp; video</v>
      </c>
      <c r="T512" s="7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s="7" t="str">
        <f t="shared" si="46"/>
        <v>theater</v>
      </c>
      <c r="T513" s="7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s="7" t="str">
        <f t="shared" si="46"/>
        <v>games</v>
      </c>
      <c r="T514" s="7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7" t="str">
        <f t="shared" ref="S515:S578" si="52">LEFT(R515, FIND("/", R515) - 1)</f>
        <v>film &amp; video</v>
      </c>
      <c r="T515" s="7" t="str">
        <f t="shared" ref="T515:T578" si="53">RIGHT(R515, LEN(R515) - FIND("/", 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s="7" t="str">
        <f t="shared" si="52"/>
        <v>music</v>
      </c>
      <c r="T516" s="7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s="7" t="str">
        <f t="shared" si="52"/>
        <v>theater</v>
      </c>
      <c r="T517" s="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s="7" t="str">
        <f t="shared" si="52"/>
        <v>publishing</v>
      </c>
      <c r="T518" s="7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s="7" t="str">
        <f t="shared" si="52"/>
        <v>food</v>
      </c>
      <c r="T519" s="7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s="7" t="str">
        <f t="shared" si="52"/>
        <v>film &amp; video</v>
      </c>
      <c r="T520" s="7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s="7" t="str">
        <f t="shared" si="52"/>
        <v>music</v>
      </c>
      <c r="T521" s="7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s="7" t="str">
        <f t="shared" si="52"/>
        <v>theater</v>
      </c>
      <c r="T522" s="7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s="7" t="str">
        <f t="shared" si="52"/>
        <v>film &amp; video</v>
      </c>
      <c r="T523" s="7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s="7" t="str">
        <f t="shared" si="52"/>
        <v>film &amp; video</v>
      </c>
      <c r="T524" s="7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s="7" t="str">
        <f t="shared" si="52"/>
        <v>film &amp; video</v>
      </c>
      <c r="T525" s="7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s="7" t="str">
        <f t="shared" si="52"/>
        <v>theater</v>
      </c>
      <c r="T526" s="7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s="7" t="str">
        <f t="shared" si="52"/>
        <v>technology</v>
      </c>
      <c r="T527" s="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s="7" t="str">
        <f t="shared" si="52"/>
        <v>theater</v>
      </c>
      <c r="T528" s="7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s="7" t="str">
        <f t="shared" si="52"/>
        <v>film &amp; video</v>
      </c>
      <c r="T529" s="7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s="7" t="str">
        <f t="shared" si="52"/>
        <v>music</v>
      </c>
      <c r="T530" s="7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s="7" t="str">
        <f t="shared" si="52"/>
        <v>games</v>
      </c>
      <c r="T531" s="7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s="7" t="str">
        <f t="shared" si="52"/>
        <v>publishing</v>
      </c>
      <c r="T532" s="7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s="7" t="str">
        <f t="shared" si="52"/>
        <v>games</v>
      </c>
      <c r="T533" s="7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s="7" t="str">
        <f t="shared" si="52"/>
        <v>theater</v>
      </c>
      <c r="T534" s="7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s="7" t="str">
        <f t="shared" si="52"/>
        <v>music</v>
      </c>
      <c r="T535" s="7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s="7" t="str">
        <f t="shared" si="52"/>
        <v>film &amp; video</v>
      </c>
      <c r="T536" s="7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s="7" t="str">
        <f t="shared" si="52"/>
        <v>theater</v>
      </c>
      <c r="T537" s="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s="7" t="str">
        <f t="shared" si="52"/>
        <v>publishing</v>
      </c>
      <c r="T538" s="7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s="7" t="str">
        <f t="shared" si="52"/>
        <v>film &amp; video</v>
      </c>
      <c r="T539" s="7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s="7" t="str">
        <f t="shared" si="52"/>
        <v>games</v>
      </c>
      <c r="T540" s="7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s="7" t="str">
        <f t="shared" si="52"/>
        <v>food</v>
      </c>
      <c r="T541" s="7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s="7" t="str">
        <f t="shared" si="52"/>
        <v>photography</v>
      </c>
      <c r="T542" s="7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s="7" t="str">
        <f t="shared" si="52"/>
        <v>games</v>
      </c>
      <c r="T543" s="7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s="7" t="str">
        <f t="shared" si="52"/>
        <v>music</v>
      </c>
      <c r="T544" s="7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s="7" t="str">
        <f t="shared" si="52"/>
        <v>games</v>
      </c>
      <c r="T545" s="7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s="7" t="str">
        <f t="shared" si="52"/>
        <v>music</v>
      </c>
      <c r="T546" s="7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s="7" t="str">
        <f t="shared" si="52"/>
        <v>theater</v>
      </c>
      <c r="T547" s="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s="7" t="str">
        <f t="shared" si="52"/>
        <v>theater</v>
      </c>
      <c r="T548" s="7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s="7" t="str">
        <f t="shared" si="52"/>
        <v>film &amp; video</v>
      </c>
      <c r="T549" s="7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s="7" t="str">
        <f t="shared" si="52"/>
        <v>theater</v>
      </c>
      <c r="T550" s="7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s="7" t="str">
        <f t="shared" si="52"/>
        <v>technology</v>
      </c>
      <c r="T551" s="7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s="7" t="str">
        <f t="shared" si="52"/>
        <v>music</v>
      </c>
      <c r="T552" s="7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s="7" t="str">
        <f t="shared" si="52"/>
        <v>technology</v>
      </c>
      <c r="T553" s="7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s="7" t="str">
        <f t="shared" si="52"/>
        <v>theater</v>
      </c>
      <c r="T554" s="7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s="7" t="str">
        <f t="shared" si="52"/>
        <v>music</v>
      </c>
      <c r="T555" s="7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s="7" t="str">
        <f t="shared" si="52"/>
        <v>music</v>
      </c>
      <c r="T556" s="7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s="7" t="str">
        <f t="shared" si="52"/>
        <v>music</v>
      </c>
      <c r="T557" s="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s="7" t="str">
        <f t="shared" si="52"/>
        <v>publishing</v>
      </c>
      <c r="T558" s="7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s="7" t="str">
        <f t="shared" si="52"/>
        <v>film &amp; video</v>
      </c>
      <c r="T559" s="7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s="7" t="str">
        <f t="shared" si="52"/>
        <v>theater</v>
      </c>
      <c r="T560" s="7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s="7" t="str">
        <f t="shared" si="52"/>
        <v>theater</v>
      </c>
      <c r="T561" s="7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s="7" t="str">
        <f t="shared" si="52"/>
        <v>film &amp; video</v>
      </c>
      <c r="T562" s="7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s="7" t="str">
        <f t="shared" si="52"/>
        <v>theater</v>
      </c>
      <c r="T563" s="7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s="7" t="str">
        <f t="shared" si="52"/>
        <v>music</v>
      </c>
      <c r="T564" s="7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s="7" t="str">
        <f t="shared" si="52"/>
        <v>film &amp; video</v>
      </c>
      <c r="T565" s="7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s="7" t="str">
        <f t="shared" si="52"/>
        <v>theater</v>
      </c>
      <c r="T566" s="7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s="7" t="str">
        <f t="shared" si="52"/>
        <v>theater</v>
      </c>
      <c r="T567" s="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s="7" t="str">
        <f t="shared" si="52"/>
        <v>music</v>
      </c>
      <c r="T568" s="7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s="7" t="str">
        <f t="shared" si="52"/>
        <v>music</v>
      </c>
      <c r="T569" s="7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s="7" t="str">
        <f t="shared" si="52"/>
        <v>theater</v>
      </c>
      <c r="T570" s="7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s="7" t="str">
        <f t="shared" si="52"/>
        <v>film &amp; video</v>
      </c>
      <c r="T571" s="7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s="7" t="str">
        <f t="shared" si="52"/>
        <v>music</v>
      </c>
      <c r="T572" s="7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s="7" t="str">
        <f t="shared" si="52"/>
        <v>film &amp; video</v>
      </c>
      <c r="T573" s="7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s="7" t="str">
        <f t="shared" si="52"/>
        <v>music</v>
      </c>
      <c r="T574" s="7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s="7" t="str">
        <f t="shared" si="52"/>
        <v>journalism</v>
      </c>
      <c r="T575" s="7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s="7" t="str">
        <f t="shared" si="52"/>
        <v>food</v>
      </c>
      <c r="T576" s="7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s="7" t="str">
        <f t="shared" si="52"/>
        <v>theater</v>
      </c>
      <c r="T577" s="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s="7" t="str">
        <f t="shared" si="52"/>
        <v>theater</v>
      </c>
      <c r="T578" s="7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7" t="str">
        <f t="shared" ref="S579:S642" si="58">LEFT(R579, FIND("/", R579) - 1)</f>
        <v>music</v>
      </c>
      <c r="T579" s="7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s="7" t="str">
        <f t="shared" si="58"/>
        <v>film &amp; video</v>
      </c>
      <c r="T580" s="7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s="7" t="str">
        <f t="shared" si="58"/>
        <v>music</v>
      </c>
      <c r="T581" s="7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s="7" t="str">
        <f t="shared" si="58"/>
        <v>theater</v>
      </c>
      <c r="T582" s="7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s="7" t="str">
        <f t="shared" si="58"/>
        <v>technology</v>
      </c>
      <c r="T583" s="7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s="7" t="str">
        <f t="shared" si="58"/>
        <v>games</v>
      </c>
      <c r="T584" s="7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s="7" t="str">
        <f t="shared" si="58"/>
        <v>film &amp; video</v>
      </c>
      <c r="T585" s="7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s="7" t="str">
        <f t="shared" si="58"/>
        <v>technology</v>
      </c>
      <c r="T586" s="7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s="7" t="str">
        <f t="shared" si="58"/>
        <v>publishing</v>
      </c>
      <c r="T587" s="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s="7" t="str">
        <f t="shared" si="58"/>
        <v>music</v>
      </c>
      <c r="T588" s="7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s="7" t="str">
        <f t="shared" si="58"/>
        <v>food</v>
      </c>
      <c r="T589" s="7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s="7" t="str">
        <f t="shared" si="58"/>
        <v>theater</v>
      </c>
      <c r="T590" s="7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s="7" t="str">
        <f t="shared" si="58"/>
        <v>film &amp; video</v>
      </c>
      <c r="T591" s="7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s="7" t="str">
        <f t="shared" si="58"/>
        <v>publishing</v>
      </c>
      <c r="T592" s="7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s="7" t="str">
        <f t="shared" si="58"/>
        <v>games</v>
      </c>
      <c r="T593" s="7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s="7" t="str">
        <f t="shared" si="58"/>
        <v>theater</v>
      </c>
      <c r="T594" s="7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s="7" t="str">
        <f t="shared" si="58"/>
        <v>film &amp; video</v>
      </c>
      <c r="T595" s="7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s="7" t="str">
        <f t="shared" si="58"/>
        <v>theater</v>
      </c>
      <c r="T596" s="7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s="7" t="str">
        <f t="shared" si="58"/>
        <v>theater</v>
      </c>
      <c r="T597" s="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s="7" t="str">
        <f t="shared" si="58"/>
        <v>film &amp; video</v>
      </c>
      <c r="T598" s="7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s="7" t="str">
        <f t="shared" si="58"/>
        <v>theater</v>
      </c>
      <c r="T599" s="7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s="7" t="str">
        <f t="shared" si="58"/>
        <v>music</v>
      </c>
      <c r="T600" s="7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s="7" t="str">
        <f t="shared" si="58"/>
        <v>film &amp; video</v>
      </c>
      <c r="T601" s="7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s="7" t="str">
        <f t="shared" si="58"/>
        <v>food</v>
      </c>
      <c r="T602" s="7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s="7" t="str">
        <f t="shared" si="58"/>
        <v>technology</v>
      </c>
      <c r="T603" s="7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s="7" t="str">
        <f t="shared" si="58"/>
        <v>theater</v>
      </c>
      <c r="T604" s="7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s="7" t="str">
        <f t="shared" si="58"/>
        <v>theater</v>
      </c>
      <c r="T605" s="7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s="7" t="str">
        <f t="shared" si="58"/>
        <v>theater</v>
      </c>
      <c r="T606" s="7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s="7" t="str">
        <f t="shared" si="58"/>
        <v>publishing</v>
      </c>
      <c r="T607" s="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s="7" t="str">
        <f t="shared" si="58"/>
        <v>music</v>
      </c>
      <c r="T608" s="7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s="7" t="str">
        <f t="shared" si="58"/>
        <v>food</v>
      </c>
      <c r="T609" s="7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s="7" t="str">
        <f t="shared" si="58"/>
        <v>music</v>
      </c>
      <c r="T610" s="7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s="7" t="str">
        <f t="shared" si="58"/>
        <v>film &amp; video</v>
      </c>
      <c r="T611" s="7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s="7" t="str">
        <f t="shared" si="58"/>
        <v>theater</v>
      </c>
      <c r="T612" s="7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s="7" t="str">
        <f t="shared" si="58"/>
        <v>theater</v>
      </c>
      <c r="T613" s="7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s="7" t="str">
        <f t="shared" si="58"/>
        <v>music</v>
      </c>
      <c r="T614" s="7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s="7" t="str">
        <f t="shared" si="58"/>
        <v>theater</v>
      </c>
      <c r="T615" s="7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s="7" t="str">
        <f t="shared" si="58"/>
        <v>theater</v>
      </c>
      <c r="T616" s="7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s="7" t="str">
        <f t="shared" si="58"/>
        <v>theater</v>
      </c>
      <c r="T617" s="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s="7" t="str">
        <f t="shared" si="58"/>
        <v>music</v>
      </c>
      <c r="T618" s="7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s="7" t="str">
        <f t="shared" si="58"/>
        <v>theater</v>
      </c>
      <c r="T619" s="7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s="7" t="str">
        <f t="shared" si="58"/>
        <v>publishing</v>
      </c>
      <c r="T620" s="7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s="7" t="str">
        <f t="shared" si="58"/>
        <v>theater</v>
      </c>
      <c r="T621" s="7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s="7" t="str">
        <f t="shared" si="58"/>
        <v>photography</v>
      </c>
      <c r="T622" s="7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s="7" t="str">
        <f t="shared" si="58"/>
        <v>theater</v>
      </c>
      <c r="T623" s="7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s="7" t="str">
        <f t="shared" si="58"/>
        <v>music</v>
      </c>
      <c r="T624" s="7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s="7" t="str">
        <f t="shared" si="58"/>
        <v>theater</v>
      </c>
      <c r="T625" s="7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s="7" t="str">
        <f t="shared" si="58"/>
        <v>photography</v>
      </c>
      <c r="T626" s="7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s="7" t="str">
        <f t="shared" si="58"/>
        <v>theater</v>
      </c>
      <c r="T627" s="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s="7" t="str">
        <f t="shared" si="58"/>
        <v>theater</v>
      </c>
      <c r="T628" s="7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s="7" t="str">
        <f t="shared" si="58"/>
        <v>food</v>
      </c>
      <c r="T629" s="7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s="7" t="str">
        <f t="shared" si="58"/>
        <v>music</v>
      </c>
      <c r="T630" s="7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s="7" t="str">
        <f t="shared" si="58"/>
        <v>theater</v>
      </c>
      <c r="T631" s="7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s="7" t="str">
        <f t="shared" si="58"/>
        <v>theater</v>
      </c>
      <c r="T632" s="7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s="7" t="str">
        <f t="shared" si="58"/>
        <v>theater</v>
      </c>
      <c r="T633" s="7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s="7" t="str">
        <f t="shared" si="58"/>
        <v>theater</v>
      </c>
      <c r="T634" s="7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s="7" t="str">
        <f t="shared" si="58"/>
        <v>film &amp; video</v>
      </c>
      <c r="T635" s="7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s="7" t="str">
        <f t="shared" si="58"/>
        <v>film &amp; video</v>
      </c>
      <c r="T636" s="7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s="7" t="str">
        <f t="shared" si="58"/>
        <v>film &amp; video</v>
      </c>
      <c r="T637" s="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s="7" t="str">
        <f t="shared" si="58"/>
        <v>film &amp; video</v>
      </c>
      <c r="T638" s="7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s="7" t="str">
        <f t="shared" si="58"/>
        <v>theater</v>
      </c>
      <c r="T639" s="7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s="7" t="str">
        <f t="shared" si="58"/>
        <v>theater</v>
      </c>
      <c r="T640" s="7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s="7" t="str">
        <f t="shared" si="58"/>
        <v>film &amp; video</v>
      </c>
      <c r="T641" s="7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s="7" t="str">
        <f t="shared" si="58"/>
        <v>theater</v>
      </c>
      <c r="T642" s="7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7" t="str">
        <f t="shared" ref="S643:S706" si="64">LEFT(R643, FIND("/", R643) - 1)</f>
        <v>theater</v>
      </c>
      <c r="T643" s="7" t="str">
        <f t="shared" ref="T643:T706" si="65">RIGHT(R643, LEN(R643) - FIND("/", 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s="7" t="str">
        <f t="shared" si="64"/>
        <v>technology</v>
      </c>
      <c r="T644" s="7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s="7" t="str">
        <f t="shared" si="64"/>
        <v>theater</v>
      </c>
      <c r="T645" s="7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s="7" t="str">
        <f t="shared" si="64"/>
        <v>theater</v>
      </c>
      <c r="T646" s="7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s="7" t="str">
        <f t="shared" si="64"/>
        <v>music</v>
      </c>
      <c r="T647" s="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s="7" t="str">
        <f t="shared" si="64"/>
        <v>games</v>
      </c>
      <c r="T648" s="7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s="7" t="str">
        <f t="shared" si="64"/>
        <v>publishing</v>
      </c>
      <c r="T649" s="7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s="7" t="str">
        <f t="shared" si="64"/>
        <v>food</v>
      </c>
      <c r="T650" s="7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s="7" t="str">
        <f t="shared" si="64"/>
        <v>theater</v>
      </c>
      <c r="T651" s="7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s="7" t="str">
        <f t="shared" si="64"/>
        <v>music</v>
      </c>
      <c r="T652" s="7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s="7" t="str">
        <f t="shared" si="64"/>
        <v>film &amp; video</v>
      </c>
      <c r="T653" s="7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s="7" t="str">
        <f t="shared" si="64"/>
        <v>technology</v>
      </c>
      <c r="T654" s="7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s="7" t="str">
        <f t="shared" si="64"/>
        <v>technology</v>
      </c>
      <c r="T655" s="7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s="7" t="str">
        <f t="shared" si="64"/>
        <v>music</v>
      </c>
      <c r="T656" s="7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s="7" t="str">
        <f t="shared" si="64"/>
        <v>photography</v>
      </c>
      <c r="T657" s="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s="7" t="str">
        <f t="shared" si="64"/>
        <v>food</v>
      </c>
      <c r="T658" s="7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s="7" t="str">
        <f t="shared" si="64"/>
        <v>film &amp; video</v>
      </c>
      <c r="T659" s="7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s="7" t="str">
        <f t="shared" si="64"/>
        <v>music</v>
      </c>
      <c r="T660" s="7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s="7" t="str">
        <f t="shared" si="64"/>
        <v>film &amp; video</v>
      </c>
      <c r="T661" s="7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s="7" t="str">
        <f t="shared" si="64"/>
        <v>theater</v>
      </c>
      <c r="T662" s="7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s="7" t="str">
        <f t="shared" si="64"/>
        <v>music</v>
      </c>
      <c r="T663" s="7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s="7" t="str">
        <f t="shared" si="64"/>
        <v>theater</v>
      </c>
      <c r="T664" s="7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s="7" t="str">
        <f t="shared" si="64"/>
        <v>theater</v>
      </c>
      <c r="T665" s="7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s="7" t="str">
        <f t="shared" si="64"/>
        <v>music</v>
      </c>
      <c r="T666" s="7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s="7" t="str">
        <f t="shared" si="64"/>
        <v>film &amp; video</v>
      </c>
      <c r="T667" s="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s="7" t="str">
        <f t="shared" si="64"/>
        <v>theater</v>
      </c>
      <c r="T668" s="7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s="7" t="str">
        <f t="shared" si="64"/>
        <v>journalism</v>
      </c>
      <c r="T669" s="7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s="7" t="str">
        <f t="shared" si="64"/>
        <v>theater</v>
      </c>
      <c r="T670" s="7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s="7" t="str">
        <f t="shared" si="64"/>
        <v>theater</v>
      </c>
      <c r="T671" s="7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s="7" t="str">
        <f t="shared" si="64"/>
        <v>music</v>
      </c>
      <c r="T672" s="7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s="7" t="str">
        <f t="shared" si="64"/>
        <v>theater</v>
      </c>
      <c r="T673" s="7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s="7" t="str">
        <f t="shared" si="64"/>
        <v>theater</v>
      </c>
      <c r="T674" s="7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s="7" t="str">
        <f t="shared" si="64"/>
        <v>music</v>
      </c>
      <c r="T675" s="7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s="7" t="str">
        <f t="shared" si="64"/>
        <v>photography</v>
      </c>
      <c r="T676" s="7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s="7" t="str">
        <f t="shared" si="64"/>
        <v>journalism</v>
      </c>
      <c r="T677" s="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s="7" t="str">
        <f t="shared" si="64"/>
        <v>photography</v>
      </c>
      <c r="T678" s="7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s="7" t="str">
        <f t="shared" si="64"/>
        <v>publishing</v>
      </c>
      <c r="T679" s="7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s="7" t="str">
        <f t="shared" si="64"/>
        <v>film &amp; video</v>
      </c>
      <c r="T680" s="7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s="7" t="str">
        <f t="shared" si="64"/>
        <v>food</v>
      </c>
      <c r="T681" s="7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s="7" t="str">
        <f t="shared" si="64"/>
        <v>games</v>
      </c>
      <c r="T682" s="7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s="7" t="str">
        <f t="shared" si="64"/>
        <v>theater</v>
      </c>
      <c r="T683" s="7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s="7" t="str">
        <f t="shared" si="64"/>
        <v>theater</v>
      </c>
      <c r="T684" s="7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s="7" t="str">
        <f t="shared" si="64"/>
        <v>theater</v>
      </c>
      <c r="T685" s="7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s="7" t="str">
        <f t="shared" si="64"/>
        <v>publishing</v>
      </c>
      <c r="T686" s="7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s="7" t="str">
        <f t="shared" si="64"/>
        <v>theater</v>
      </c>
      <c r="T687" s="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s="7" t="str">
        <f t="shared" si="64"/>
        <v>technology</v>
      </c>
      <c r="T688" s="7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s="7" t="str">
        <f t="shared" si="64"/>
        <v>theater</v>
      </c>
      <c r="T689" s="7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s="7" t="str">
        <f t="shared" si="64"/>
        <v>film &amp; video</v>
      </c>
      <c r="T690" s="7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s="7" t="str">
        <f t="shared" si="64"/>
        <v>technology</v>
      </c>
      <c r="T691" s="7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s="7" t="str">
        <f t="shared" si="64"/>
        <v>film &amp; video</v>
      </c>
      <c r="T692" s="7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s="7" t="str">
        <f t="shared" si="64"/>
        <v>film &amp; video</v>
      </c>
      <c r="T693" s="7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s="7" t="str">
        <f t="shared" si="64"/>
        <v>music</v>
      </c>
      <c r="T694" s="7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s="7" t="str">
        <f t="shared" si="64"/>
        <v>theater</v>
      </c>
      <c r="T695" s="7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s="7" t="str">
        <f t="shared" si="64"/>
        <v>theater</v>
      </c>
      <c r="T696" s="7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s="7" t="str">
        <f t="shared" si="64"/>
        <v>music</v>
      </c>
      <c r="T697" s="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s="7" t="str">
        <f t="shared" si="64"/>
        <v>theater</v>
      </c>
      <c r="T698" s="7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s="7" t="str">
        <f t="shared" si="64"/>
        <v>music</v>
      </c>
      <c r="T699" s="7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s="7" t="str">
        <f t="shared" si="64"/>
        <v>technology</v>
      </c>
      <c r="T700" s="7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s="7" t="str">
        <f t="shared" si="64"/>
        <v>film &amp; video</v>
      </c>
      <c r="T701" s="7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s="7" t="str">
        <f t="shared" si="64"/>
        <v>technology</v>
      </c>
      <c r="T702" s="7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s="7" t="str">
        <f t="shared" si="64"/>
        <v>theater</v>
      </c>
      <c r="T703" s="7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s="7" t="str">
        <f t="shared" si="64"/>
        <v>technology</v>
      </c>
      <c r="T704" s="7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s="7" t="str">
        <f t="shared" si="64"/>
        <v>publishing</v>
      </c>
      <c r="T705" s="7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s="7" t="str">
        <f t="shared" si="64"/>
        <v>film &amp; video</v>
      </c>
      <c r="T706" s="7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7" t="str">
        <f t="shared" ref="S707:S770" si="70">LEFT(R707, FIND("/", R707) - 1)</f>
        <v>publishing</v>
      </c>
      <c r="T707" s="7" t="str">
        <f t="shared" ref="T707:T770" si="71">RIGHT(R707, LEN(R707) - FIND("/", 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s="7" t="str">
        <f t="shared" si="70"/>
        <v>technology</v>
      </c>
      <c r="T708" s="7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s="7" t="str">
        <f t="shared" si="70"/>
        <v>film &amp; video</v>
      </c>
      <c r="T709" s="7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s="7" t="str">
        <f t="shared" si="70"/>
        <v>theater</v>
      </c>
      <c r="T710" s="7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s="7" t="str">
        <f t="shared" si="70"/>
        <v>theater</v>
      </c>
      <c r="T711" s="7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s="7" t="str">
        <f t="shared" si="70"/>
        <v>theater</v>
      </c>
      <c r="T712" s="7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s="7" t="str">
        <f t="shared" si="70"/>
        <v>theater</v>
      </c>
      <c r="T713" s="7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s="7" t="str">
        <f t="shared" si="70"/>
        <v>theater</v>
      </c>
      <c r="T714" s="7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s="7" t="str">
        <f t="shared" si="70"/>
        <v>publishing</v>
      </c>
      <c r="T715" s="7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s="7" t="str">
        <f t="shared" si="70"/>
        <v>music</v>
      </c>
      <c r="T716" s="7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s="7" t="str">
        <f t="shared" si="70"/>
        <v>games</v>
      </c>
      <c r="T717" s="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s="7" t="str">
        <f t="shared" si="70"/>
        <v>theater</v>
      </c>
      <c r="T718" s="7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s="7" t="str">
        <f t="shared" si="70"/>
        <v>film &amp; video</v>
      </c>
      <c r="T719" s="7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s="7" t="str">
        <f t="shared" si="70"/>
        <v>technology</v>
      </c>
      <c r="T720" s="7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s="7" t="str">
        <f t="shared" si="70"/>
        <v>publishing</v>
      </c>
      <c r="T721" s="7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s="7" t="str">
        <f t="shared" si="70"/>
        <v>theater</v>
      </c>
      <c r="T722" s="7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s="7" t="str">
        <f t="shared" si="70"/>
        <v>music</v>
      </c>
      <c r="T723" s="7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s="7" t="str">
        <f t="shared" si="70"/>
        <v>film &amp; video</v>
      </c>
      <c r="T724" s="7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s="7" t="str">
        <f t="shared" si="70"/>
        <v>theater</v>
      </c>
      <c r="T725" s="7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s="7" t="str">
        <f t="shared" si="70"/>
        <v>theater</v>
      </c>
      <c r="T726" s="7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s="7" t="str">
        <f t="shared" si="70"/>
        <v>games</v>
      </c>
      <c r="T727" s="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s="7" t="str">
        <f t="shared" si="70"/>
        <v>theater</v>
      </c>
      <c r="T728" s="7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s="7" t="str">
        <f t="shared" si="70"/>
        <v>technology</v>
      </c>
      <c r="T729" s="7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s="7" t="str">
        <f t="shared" si="70"/>
        <v>theater</v>
      </c>
      <c r="T730" s="7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s="7" t="str">
        <f t="shared" si="70"/>
        <v>film &amp; video</v>
      </c>
      <c r="T731" s="7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s="7" t="str">
        <f t="shared" si="70"/>
        <v>technology</v>
      </c>
      <c r="T732" s="7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s="7" t="str">
        <f t="shared" si="70"/>
        <v>technology</v>
      </c>
      <c r="T733" s="7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s="7" t="str">
        <f t="shared" si="70"/>
        <v>music</v>
      </c>
      <c r="T734" s="7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s="7" t="str">
        <f t="shared" si="70"/>
        <v>music</v>
      </c>
      <c r="T735" s="7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s="7" t="str">
        <f t="shared" si="70"/>
        <v>theater</v>
      </c>
      <c r="T736" s="7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s="7" t="str">
        <f t="shared" si="70"/>
        <v>photography</v>
      </c>
      <c r="T737" s="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s="7" t="str">
        <f t="shared" si="70"/>
        <v>publishing</v>
      </c>
      <c r="T738" s="7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s="7" t="str">
        <f t="shared" si="70"/>
        <v>music</v>
      </c>
      <c r="T739" s="7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s="7" t="str">
        <f t="shared" si="70"/>
        <v>theater</v>
      </c>
      <c r="T740" s="7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s="7" t="str">
        <f t="shared" si="70"/>
        <v>music</v>
      </c>
      <c r="T741" s="7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s="7" t="str">
        <f t="shared" si="70"/>
        <v>theater</v>
      </c>
      <c r="T742" s="7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s="7" t="str">
        <f t="shared" si="70"/>
        <v>theater</v>
      </c>
      <c r="T743" s="7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s="7" t="str">
        <f t="shared" si="70"/>
        <v>music</v>
      </c>
      <c r="T744" s="7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s="7" t="str">
        <f t="shared" si="70"/>
        <v>theater</v>
      </c>
      <c r="T745" s="7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s="7" t="str">
        <f t="shared" si="70"/>
        <v>theater</v>
      </c>
      <c r="T746" s="7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s="7" t="str">
        <f t="shared" si="70"/>
        <v>technology</v>
      </c>
      <c r="T747" s="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s="7" t="str">
        <f t="shared" si="70"/>
        <v>technology</v>
      </c>
      <c r="T748" s="7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s="7" t="str">
        <f t="shared" si="70"/>
        <v>theater</v>
      </c>
      <c r="T749" s="7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s="7" t="str">
        <f t="shared" si="70"/>
        <v>film &amp; video</v>
      </c>
      <c r="T750" s="7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s="7" t="str">
        <f t="shared" si="70"/>
        <v>technology</v>
      </c>
      <c r="T751" s="7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s="7" t="str">
        <f t="shared" si="70"/>
        <v>music</v>
      </c>
      <c r="T752" s="7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s="7" t="str">
        <f t="shared" si="70"/>
        <v>publishing</v>
      </c>
      <c r="T753" s="7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s="7" t="str">
        <f t="shared" si="70"/>
        <v>theater</v>
      </c>
      <c r="T754" s="7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s="7" t="str">
        <f t="shared" si="70"/>
        <v>photography</v>
      </c>
      <c r="T755" s="7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s="7" t="str">
        <f t="shared" si="70"/>
        <v>theater</v>
      </c>
      <c r="T756" s="7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s="7" t="str">
        <f t="shared" si="70"/>
        <v>theater</v>
      </c>
      <c r="T757" s="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s="7" t="str">
        <f t="shared" si="70"/>
        <v>theater</v>
      </c>
      <c r="T758" s="7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s="7" t="str">
        <f t="shared" si="70"/>
        <v>film &amp; video</v>
      </c>
      <c r="T759" s="7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s="7" t="str">
        <f t="shared" si="70"/>
        <v>music</v>
      </c>
      <c r="T760" s="7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s="7" t="str">
        <f t="shared" si="70"/>
        <v>music</v>
      </c>
      <c r="T761" s="7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s="7" t="str">
        <f t="shared" si="70"/>
        <v>games</v>
      </c>
      <c r="T762" s="7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s="7" t="str">
        <f t="shared" si="70"/>
        <v>music</v>
      </c>
      <c r="T763" s="7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s="7" t="str">
        <f t="shared" si="70"/>
        <v>music</v>
      </c>
      <c r="T764" s="7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s="7" t="str">
        <f t="shared" si="70"/>
        <v>theater</v>
      </c>
      <c r="T765" s="7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s="7" t="str">
        <f t="shared" si="70"/>
        <v>music</v>
      </c>
      <c r="T766" s="7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s="7" t="str">
        <f t="shared" si="70"/>
        <v>music</v>
      </c>
      <c r="T767" s="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s="7" t="str">
        <f t="shared" si="70"/>
        <v>film &amp; video</v>
      </c>
      <c r="T768" s="7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s="7" t="str">
        <f t="shared" si="70"/>
        <v>publishing</v>
      </c>
      <c r="T769" s="7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s="7" t="str">
        <f t="shared" si="70"/>
        <v>theater</v>
      </c>
      <c r="T770" s="7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7" t="str">
        <f t="shared" ref="S771:S834" si="76">LEFT(R771, FIND("/", R771) - 1)</f>
        <v>games</v>
      </c>
      <c r="T771" s="7" t="str">
        <f t="shared" ref="T771:T834" si="77">RIGHT(R771, LEN(R771) - FIND("/", 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s="7" t="str">
        <f t="shared" si="76"/>
        <v>theater</v>
      </c>
      <c r="T772" s="7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s="7" t="str">
        <f t="shared" si="76"/>
        <v>theater</v>
      </c>
      <c r="T773" s="7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s="7" t="str">
        <f t="shared" si="76"/>
        <v>music</v>
      </c>
      <c r="T774" s="7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s="7" t="str">
        <f t="shared" si="76"/>
        <v>theater</v>
      </c>
      <c r="T775" s="7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s="7" t="str">
        <f t="shared" si="76"/>
        <v>technology</v>
      </c>
      <c r="T776" s="7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s="7" t="str">
        <f t="shared" si="76"/>
        <v>music</v>
      </c>
      <c r="T777" s="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s="7" t="str">
        <f t="shared" si="76"/>
        <v>theater</v>
      </c>
      <c r="T778" s="7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s="7" t="str">
        <f t="shared" si="76"/>
        <v>theater</v>
      </c>
      <c r="T779" s="7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s="7" t="str">
        <f t="shared" si="76"/>
        <v>film &amp; video</v>
      </c>
      <c r="T780" s="7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s="7" t="str">
        <f t="shared" si="76"/>
        <v>theater</v>
      </c>
      <c r="T781" s="7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s="7" t="str">
        <f t="shared" si="76"/>
        <v>film &amp; video</v>
      </c>
      <c r="T782" s="7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s="7" t="str">
        <f t="shared" si="76"/>
        <v>theater</v>
      </c>
      <c r="T783" s="7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s="7" t="str">
        <f t="shared" si="76"/>
        <v>film &amp; video</v>
      </c>
      <c r="T784" s="7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s="7" t="str">
        <f t="shared" si="76"/>
        <v>music</v>
      </c>
      <c r="T785" s="7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s="7" t="str">
        <f t="shared" si="76"/>
        <v>technology</v>
      </c>
      <c r="T786" s="7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s="7" t="str">
        <f t="shared" si="76"/>
        <v>film &amp; video</v>
      </c>
      <c r="T787" s="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s="7" t="str">
        <f t="shared" si="76"/>
        <v>music</v>
      </c>
      <c r="T788" s="7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s="7" t="str">
        <f t="shared" si="76"/>
        <v>music</v>
      </c>
      <c r="T789" s="7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s="7" t="str">
        <f t="shared" si="76"/>
        <v>film &amp; video</v>
      </c>
      <c r="T790" s="7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s="7" t="str">
        <f t="shared" si="76"/>
        <v>theater</v>
      </c>
      <c r="T791" s="7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s="7" t="str">
        <f t="shared" si="76"/>
        <v>theater</v>
      </c>
      <c r="T792" s="7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s="7" t="str">
        <f t="shared" si="76"/>
        <v>food</v>
      </c>
      <c r="T793" s="7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s="7" t="str">
        <f t="shared" si="76"/>
        <v>theater</v>
      </c>
      <c r="T794" s="7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s="7" t="str">
        <f t="shared" si="76"/>
        <v>publishing</v>
      </c>
      <c r="T795" s="7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s="7" t="str">
        <f t="shared" si="76"/>
        <v>music</v>
      </c>
      <c r="T796" s="7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s="7" t="str">
        <f t="shared" si="76"/>
        <v>film &amp; video</v>
      </c>
      <c r="T797" s="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s="7" t="str">
        <f t="shared" si="76"/>
        <v>games</v>
      </c>
      <c r="T798" s="7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s="7" t="str">
        <f t="shared" si="76"/>
        <v>technology</v>
      </c>
      <c r="T799" s="7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s="7" t="str">
        <f t="shared" si="76"/>
        <v>theater</v>
      </c>
      <c r="T800" s="7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s="7" t="str">
        <f t="shared" si="76"/>
        <v>theater</v>
      </c>
      <c r="T801" s="7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s="7" t="str">
        <f t="shared" si="76"/>
        <v>music</v>
      </c>
      <c r="T802" s="7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s="7" t="str">
        <f t="shared" si="76"/>
        <v>photography</v>
      </c>
      <c r="T803" s="7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s="7" t="str">
        <f t="shared" si="76"/>
        <v>photography</v>
      </c>
      <c r="T804" s="7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s="7" t="str">
        <f t="shared" si="76"/>
        <v>theater</v>
      </c>
      <c r="T805" s="7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s="7" t="str">
        <f t="shared" si="76"/>
        <v>music</v>
      </c>
      <c r="T806" s="7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s="7" t="str">
        <f t="shared" si="76"/>
        <v>film &amp; video</v>
      </c>
      <c r="T807" s="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s="7" t="str">
        <f t="shared" si="76"/>
        <v>film &amp; video</v>
      </c>
      <c r="T808" s="7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s="7" t="str">
        <f t="shared" si="76"/>
        <v>theater</v>
      </c>
      <c r="T809" s="7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s="7" t="str">
        <f t="shared" si="76"/>
        <v>food</v>
      </c>
      <c r="T810" s="7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s="7" t="str">
        <f t="shared" si="76"/>
        <v>film &amp; video</v>
      </c>
      <c r="T811" s="7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s="7" t="str">
        <f t="shared" si="76"/>
        <v>theater</v>
      </c>
      <c r="T812" s="7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s="7" t="str">
        <f t="shared" si="76"/>
        <v>games</v>
      </c>
      <c r="T813" s="7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s="7" t="str">
        <f t="shared" si="76"/>
        <v>publishing</v>
      </c>
      <c r="T814" s="7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s="7" t="str">
        <f t="shared" si="76"/>
        <v>games</v>
      </c>
      <c r="T815" s="7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s="7" t="str">
        <f t="shared" si="76"/>
        <v>music</v>
      </c>
      <c r="T816" s="7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s="7" t="str">
        <f t="shared" si="76"/>
        <v>music</v>
      </c>
      <c r="T817" s="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s="7" t="str">
        <f t="shared" si="76"/>
        <v>theater</v>
      </c>
      <c r="T818" s="7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s="7" t="str">
        <f t="shared" si="76"/>
        <v>publishing</v>
      </c>
      <c r="T819" s="7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s="7" t="str">
        <f t="shared" si="76"/>
        <v>theater</v>
      </c>
      <c r="T820" s="7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s="7" t="str">
        <f t="shared" si="76"/>
        <v>games</v>
      </c>
      <c r="T821" s="7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s="7" t="str">
        <f t="shared" si="76"/>
        <v>music</v>
      </c>
      <c r="T822" s="7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s="7" t="str">
        <f t="shared" si="76"/>
        <v>film &amp; video</v>
      </c>
      <c r="T823" s="7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s="7" t="str">
        <f t="shared" si="76"/>
        <v>music</v>
      </c>
      <c r="T824" s="7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s="7" t="str">
        <f t="shared" si="76"/>
        <v>music</v>
      </c>
      <c r="T825" s="7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s="7" t="str">
        <f t="shared" si="76"/>
        <v>publishing</v>
      </c>
      <c r="T826" s="7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s="7" t="str">
        <f t="shared" si="76"/>
        <v>film &amp; video</v>
      </c>
      <c r="T827" s="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s="7" t="str">
        <f t="shared" si="76"/>
        <v>theater</v>
      </c>
      <c r="T828" s="7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s="7" t="str">
        <f t="shared" si="76"/>
        <v>film &amp; video</v>
      </c>
      <c r="T829" s="7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s="7" t="str">
        <f t="shared" si="76"/>
        <v>theater</v>
      </c>
      <c r="T830" s="7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s="7" t="str">
        <f t="shared" si="76"/>
        <v>theater</v>
      </c>
      <c r="T831" s="7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s="7" t="str">
        <f t="shared" si="76"/>
        <v>theater</v>
      </c>
      <c r="T832" s="7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s="7" t="str">
        <f t="shared" si="76"/>
        <v>photography</v>
      </c>
      <c r="T833" s="7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s="7" t="str">
        <f t="shared" si="76"/>
        <v>publishing</v>
      </c>
      <c r="T834" s="7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7" t="str">
        <f t="shared" ref="S835:S898" si="82">LEFT(R835, FIND("/", R835) - 1)</f>
        <v>publishing</v>
      </c>
      <c r="T835" s="7" t="str">
        <f t="shared" ref="T835:T898" si="83">RIGHT(R835, LEN(R835) - FIND("/", 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s="7" t="str">
        <f t="shared" si="82"/>
        <v>theater</v>
      </c>
      <c r="T836" s="7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s="7" t="str">
        <f t="shared" si="82"/>
        <v>technology</v>
      </c>
      <c r="T837" s="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s="7" t="str">
        <f t="shared" si="82"/>
        <v>music</v>
      </c>
      <c r="T838" s="7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s="7" t="str">
        <f t="shared" si="82"/>
        <v>music</v>
      </c>
      <c r="T839" s="7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s="7" t="str">
        <f t="shared" si="82"/>
        <v>theater</v>
      </c>
      <c r="T840" s="7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s="7" t="str">
        <f t="shared" si="82"/>
        <v>film &amp; video</v>
      </c>
      <c r="T841" s="7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s="7" t="str">
        <f t="shared" si="82"/>
        <v>theater</v>
      </c>
      <c r="T842" s="7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s="7" t="str">
        <f t="shared" si="82"/>
        <v>technology</v>
      </c>
      <c r="T843" s="7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s="7" t="str">
        <f t="shared" si="82"/>
        <v>technology</v>
      </c>
      <c r="T844" s="7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s="7" t="str">
        <f t="shared" si="82"/>
        <v>photography</v>
      </c>
      <c r="T845" s="7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s="7" t="str">
        <f t="shared" si="82"/>
        <v>film &amp; video</v>
      </c>
      <c r="T846" s="7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s="7" t="str">
        <f t="shared" si="82"/>
        <v>technology</v>
      </c>
      <c r="T847" s="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s="7" t="str">
        <f t="shared" si="82"/>
        <v>technology</v>
      </c>
      <c r="T848" s="7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s="7" t="str">
        <f t="shared" si="82"/>
        <v>food</v>
      </c>
      <c r="T849" s="7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s="7" t="str">
        <f t="shared" si="82"/>
        <v>film &amp; video</v>
      </c>
      <c r="T850" s="7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s="7" t="str">
        <f t="shared" si="82"/>
        <v>music</v>
      </c>
      <c r="T851" s="7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s="7" t="str">
        <f t="shared" si="82"/>
        <v>music</v>
      </c>
      <c r="T852" s="7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s="7" t="str">
        <f t="shared" si="82"/>
        <v>music</v>
      </c>
      <c r="T853" s="7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s="7" t="str">
        <f t="shared" si="82"/>
        <v>games</v>
      </c>
      <c r="T854" s="7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s="7" t="str">
        <f t="shared" si="82"/>
        <v>music</v>
      </c>
      <c r="T855" s="7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s="7" t="str">
        <f t="shared" si="82"/>
        <v>publishing</v>
      </c>
      <c r="T856" s="7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s="7" t="str">
        <f t="shared" si="82"/>
        <v>theater</v>
      </c>
      <c r="T857" s="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s="7" t="str">
        <f t="shared" si="82"/>
        <v>food</v>
      </c>
      <c r="T858" s="7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s="7" t="str">
        <f t="shared" si="82"/>
        <v>film &amp; video</v>
      </c>
      <c r="T859" s="7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s="7" t="str">
        <f t="shared" si="82"/>
        <v>food</v>
      </c>
      <c r="T860" s="7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s="7" t="str">
        <f t="shared" si="82"/>
        <v>theater</v>
      </c>
      <c r="T861" s="7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s="7" t="str">
        <f t="shared" si="82"/>
        <v>technology</v>
      </c>
      <c r="T862" s="7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s="7" t="str">
        <f t="shared" si="82"/>
        <v>theater</v>
      </c>
      <c r="T863" s="7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s="7" t="str">
        <f t="shared" si="82"/>
        <v>theater</v>
      </c>
      <c r="T864" s="7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s="7" t="str">
        <f t="shared" si="82"/>
        <v>film &amp; video</v>
      </c>
      <c r="T865" s="7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s="7" t="str">
        <f t="shared" si="82"/>
        <v>film &amp; video</v>
      </c>
      <c r="T866" s="7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s="7" t="str">
        <f t="shared" si="82"/>
        <v>theater</v>
      </c>
      <c r="T867" s="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s="7" t="str">
        <f t="shared" si="82"/>
        <v>photography</v>
      </c>
      <c r="T868" s="7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s="7" t="str">
        <f t="shared" si="82"/>
        <v>food</v>
      </c>
      <c r="T869" s="7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s="7" t="str">
        <f t="shared" si="82"/>
        <v>theater</v>
      </c>
      <c r="T870" s="7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s="7" t="str">
        <f t="shared" si="82"/>
        <v>film &amp; video</v>
      </c>
      <c r="T871" s="7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s="7" t="str">
        <f t="shared" si="82"/>
        <v>theater</v>
      </c>
      <c r="T872" s="7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s="7" t="str">
        <f t="shared" si="82"/>
        <v>theater</v>
      </c>
      <c r="T873" s="7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s="7" t="str">
        <f t="shared" si="82"/>
        <v>film &amp; video</v>
      </c>
      <c r="T874" s="7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s="7" t="str">
        <f t="shared" si="82"/>
        <v>photography</v>
      </c>
      <c r="T875" s="7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s="7" t="str">
        <f t="shared" si="82"/>
        <v>photography</v>
      </c>
      <c r="T876" s="7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s="7" t="str">
        <f t="shared" si="82"/>
        <v>music</v>
      </c>
      <c r="T877" s="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s="7" t="str">
        <f t="shared" si="82"/>
        <v>photography</v>
      </c>
      <c r="T878" s="7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s="7" t="str">
        <f t="shared" si="82"/>
        <v>food</v>
      </c>
      <c r="T879" s="7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s="7" t="str">
        <f t="shared" si="82"/>
        <v>music</v>
      </c>
      <c r="T880" s="7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s="7" t="str">
        <f t="shared" si="82"/>
        <v>publishing</v>
      </c>
      <c r="T881" s="7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s="7" t="str">
        <f t="shared" si="82"/>
        <v>music</v>
      </c>
      <c r="T882" s="7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s="7" t="str">
        <f t="shared" si="82"/>
        <v>theater</v>
      </c>
      <c r="T883" s="7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s="7" t="str">
        <f t="shared" si="82"/>
        <v>theater</v>
      </c>
      <c r="T884" s="7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s="7" t="str">
        <f t="shared" si="82"/>
        <v>film &amp; video</v>
      </c>
      <c r="T885" s="7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s="7" t="str">
        <f t="shared" si="82"/>
        <v>theater</v>
      </c>
      <c r="T886" s="7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s="7" t="str">
        <f t="shared" si="82"/>
        <v>theater</v>
      </c>
      <c r="T887" s="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s="7" t="str">
        <f t="shared" si="82"/>
        <v>music</v>
      </c>
      <c r="T888" s="7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s="7" t="str">
        <f t="shared" si="82"/>
        <v>theater</v>
      </c>
      <c r="T889" s="7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s="7" t="str">
        <f t="shared" si="82"/>
        <v>theater</v>
      </c>
      <c r="T890" s="7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s="7" t="str">
        <f t="shared" si="82"/>
        <v>music</v>
      </c>
      <c r="T891" s="7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s="7" t="str">
        <f t="shared" si="82"/>
        <v>music</v>
      </c>
      <c r="T892" s="7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s="7" t="str">
        <f t="shared" si="82"/>
        <v>film &amp; video</v>
      </c>
      <c r="T893" s="7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s="7" t="str">
        <f t="shared" si="82"/>
        <v>publishing</v>
      </c>
      <c r="T894" s="7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s="7" t="str">
        <f t="shared" si="82"/>
        <v>film &amp; video</v>
      </c>
      <c r="T895" s="7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s="7" t="str">
        <f t="shared" si="82"/>
        <v>film &amp; video</v>
      </c>
      <c r="T896" s="7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s="7" t="str">
        <f t="shared" si="82"/>
        <v>theater</v>
      </c>
      <c r="T897" s="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s="7" t="str">
        <f t="shared" si="82"/>
        <v>food</v>
      </c>
      <c r="T898" s="7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7" t="str">
        <f t="shared" ref="S899:S962" si="88">LEFT(R899, FIND("/", R899) - 1)</f>
        <v>theater</v>
      </c>
      <c r="T899" s="7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s="7" t="str">
        <f t="shared" si="88"/>
        <v>film &amp; video</v>
      </c>
      <c r="T900" s="7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s="7" t="str">
        <f t="shared" si="88"/>
        <v>music</v>
      </c>
      <c r="T901" s="7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s="7" t="str">
        <f t="shared" si="88"/>
        <v>technology</v>
      </c>
      <c r="T902" s="7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s="7" t="str">
        <f t="shared" si="88"/>
        <v>music</v>
      </c>
      <c r="T903" s="7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s="7" t="str">
        <f t="shared" si="88"/>
        <v>technology</v>
      </c>
      <c r="T904" s="7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s="7" t="str">
        <f t="shared" si="88"/>
        <v>publishing</v>
      </c>
      <c r="T905" s="7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s="7" t="str">
        <f t="shared" si="88"/>
        <v>publishing</v>
      </c>
      <c r="T906" s="7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s="7" t="str">
        <f t="shared" si="88"/>
        <v>theater</v>
      </c>
      <c r="T907" s="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s="7" t="str">
        <f t="shared" si="88"/>
        <v>film &amp; video</v>
      </c>
      <c r="T908" s="7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s="7" t="str">
        <f t="shared" si="88"/>
        <v>theater</v>
      </c>
      <c r="T909" s="7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s="7" t="str">
        <f t="shared" si="88"/>
        <v>games</v>
      </c>
      <c r="T910" s="7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s="7" t="str">
        <f t="shared" si="88"/>
        <v>theater</v>
      </c>
      <c r="T911" s="7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s="7" t="str">
        <f t="shared" si="88"/>
        <v>theater</v>
      </c>
      <c r="T912" s="7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s="7" t="str">
        <f t="shared" si="88"/>
        <v>technology</v>
      </c>
      <c r="T913" s="7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s="7" t="str">
        <f t="shared" si="88"/>
        <v>film &amp; video</v>
      </c>
      <c r="T914" s="7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s="7" t="str">
        <f t="shared" si="88"/>
        <v>film &amp; video</v>
      </c>
      <c r="T915" s="7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s="7" t="str">
        <f t="shared" si="88"/>
        <v>theater</v>
      </c>
      <c r="T916" s="7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s="7" t="str">
        <f t="shared" si="88"/>
        <v>film &amp; video</v>
      </c>
      <c r="T917" s="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s="7" t="str">
        <f t="shared" si="88"/>
        <v>photography</v>
      </c>
      <c r="T918" s="7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s="7" t="str">
        <f t="shared" si="88"/>
        <v>film &amp; video</v>
      </c>
      <c r="T919" s="7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s="7" t="str">
        <f t="shared" si="88"/>
        <v>publishing</v>
      </c>
      <c r="T920" s="7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s="7" t="str">
        <f t="shared" si="88"/>
        <v>theater</v>
      </c>
      <c r="T921" s="7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s="7" t="str">
        <f t="shared" si="88"/>
        <v>film &amp; video</v>
      </c>
      <c r="T922" s="7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s="7" t="str">
        <f t="shared" si="88"/>
        <v>technology</v>
      </c>
      <c r="T923" s="7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s="7" t="str">
        <f t="shared" si="88"/>
        <v>music</v>
      </c>
      <c r="T924" s="7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s="7" t="str">
        <f t="shared" si="88"/>
        <v>theater</v>
      </c>
      <c r="T925" s="7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s="7" t="str">
        <f t="shared" si="88"/>
        <v>theater</v>
      </c>
      <c r="T926" s="7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s="7" t="str">
        <f t="shared" si="88"/>
        <v>theater</v>
      </c>
      <c r="T927" s="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s="7" t="str">
        <f t="shared" si="88"/>
        <v>food</v>
      </c>
      <c r="T928" s="7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s="7" t="str">
        <f t="shared" si="88"/>
        <v>theater</v>
      </c>
      <c r="T929" s="7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s="7" t="str">
        <f t="shared" si="88"/>
        <v>technology</v>
      </c>
      <c r="T930" s="7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s="7" t="str">
        <f t="shared" si="88"/>
        <v>theater</v>
      </c>
      <c r="T931" s="7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s="7" t="str">
        <f t="shared" si="88"/>
        <v>theater</v>
      </c>
      <c r="T932" s="7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s="7" t="str">
        <f t="shared" si="88"/>
        <v>theater</v>
      </c>
      <c r="T933" s="7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s="7" t="str">
        <f t="shared" si="88"/>
        <v>music</v>
      </c>
      <c r="T934" s="7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s="7" t="str">
        <f t="shared" si="88"/>
        <v>theater</v>
      </c>
      <c r="T935" s="7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s="7" t="str">
        <f t="shared" si="88"/>
        <v>theater</v>
      </c>
      <c r="T936" s="7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s="7" t="str">
        <f t="shared" si="88"/>
        <v>theater</v>
      </c>
      <c r="T937" s="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s="7" t="str">
        <f t="shared" si="88"/>
        <v>theater</v>
      </c>
      <c r="T938" s="7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s="7" t="str">
        <f t="shared" si="88"/>
        <v>film &amp; video</v>
      </c>
      <c r="T939" s="7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s="7" t="str">
        <f t="shared" si="88"/>
        <v>publishing</v>
      </c>
      <c r="T940" s="7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s="7" t="str">
        <f t="shared" si="88"/>
        <v>games</v>
      </c>
      <c r="T941" s="7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s="7" t="str">
        <f t="shared" si="88"/>
        <v>technology</v>
      </c>
      <c r="T942" s="7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s="7" t="str">
        <f t="shared" si="88"/>
        <v>theater</v>
      </c>
      <c r="T943" s="7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s="7" t="str">
        <f t="shared" si="88"/>
        <v>theater</v>
      </c>
      <c r="T944" s="7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s="7" t="str">
        <f t="shared" si="88"/>
        <v>food</v>
      </c>
      <c r="T945" s="7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s="7" t="str">
        <f t="shared" si="88"/>
        <v>photography</v>
      </c>
      <c r="T946" s="7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s="7" t="str">
        <f t="shared" si="88"/>
        <v>photography</v>
      </c>
      <c r="T947" s="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s="7" t="str">
        <f t="shared" si="88"/>
        <v>theater</v>
      </c>
      <c r="T948" s="7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s="7" t="str">
        <f t="shared" si="88"/>
        <v>theater</v>
      </c>
      <c r="T949" s="7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s="7" t="str">
        <f t="shared" si="88"/>
        <v>film &amp; video</v>
      </c>
      <c r="T950" s="7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s="7" t="str">
        <f t="shared" si="88"/>
        <v>technology</v>
      </c>
      <c r="T951" s="7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s="7" t="str">
        <f t="shared" si="88"/>
        <v>theater</v>
      </c>
      <c r="T952" s="7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s="7" t="str">
        <f t="shared" si="88"/>
        <v>music</v>
      </c>
      <c r="T953" s="7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s="7" t="str">
        <f t="shared" si="88"/>
        <v>film &amp; video</v>
      </c>
      <c r="T954" s="7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s="7" t="str">
        <f t="shared" si="88"/>
        <v>film &amp; video</v>
      </c>
      <c r="T955" s="7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s="7" t="str">
        <f t="shared" si="88"/>
        <v>technology</v>
      </c>
      <c r="T956" s="7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s="7" t="str">
        <f t="shared" si="88"/>
        <v>theater</v>
      </c>
      <c r="T957" s="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s="7" t="str">
        <f t="shared" si="88"/>
        <v>film &amp; video</v>
      </c>
      <c r="T958" s="7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s="7" t="str">
        <f t="shared" si="88"/>
        <v>theater</v>
      </c>
      <c r="T959" s="7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s="7" t="str">
        <f t="shared" si="88"/>
        <v>film &amp; video</v>
      </c>
      <c r="T960" s="7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s="7" t="str">
        <f t="shared" si="88"/>
        <v>publishing</v>
      </c>
      <c r="T961" s="7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s="7" t="str">
        <f t="shared" si="88"/>
        <v>technology</v>
      </c>
      <c r="T962" s="7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7" t="str">
        <f t="shared" ref="S963:S1001" si="94">LEFT(R963, FIND("/", R963) - 1)</f>
        <v>publishing</v>
      </c>
      <c r="T963" s="7" t="str">
        <f t="shared" ref="T963:T1001" si="95">RIGHT(R963, LEN(R963) - FIND("/", 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s="7" t="str">
        <f t="shared" si="94"/>
        <v>food</v>
      </c>
      <c r="T964" s="7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s="7" t="str">
        <f t="shared" si="94"/>
        <v>photography</v>
      </c>
      <c r="T965" s="7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s="7" t="str">
        <f t="shared" si="94"/>
        <v>theater</v>
      </c>
      <c r="T966" s="7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s="7" t="str">
        <f t="shared" si="94"/>
        <v>music</v>
      </c>
      <c r="T967" s="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s="7" t="str">
        <f t="shared" si="94"/>
        <v>theater</v>
      </c>
      <c r="T968" s="7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s="7" t="str">
        <f t="shared" si="94"/>
        <v>music</v>
      </c>
      <c r="T969" s="7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s="7" t="str">
        <f t="shared" si="94"/>
        <v>food</v>
      </c>
      <c r="T970" s="7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s="7" t="str">
        <f t="shared" si="94"/>
        <v>theater</v>
      </c>
      <c r="T971" s="7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s="7" t="str">
        <f t="shared" si="94"/>
        <v>theater</v>
      </c>
      <c r="T972" s="7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s="7" t="str">
        <f t="shared" si="94"/>
        <v>film &amp; video</v>
      </c>
      <c r="T973" s="7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s="7" t="str">
        <f t="shared" si="94"/>
        <v>technology</v>
      </c>
      <c r="T974" s="7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s="7" t="str">
        <f t="shared" si="94"/>
        <v>theater</v>
      </c>
      <c r="T975" s="7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s="7" t="str">
        <f t="shared" si="94"/>
        <v>music</v>
      </c>
      <c r="T976" s="7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s="7" t="str">
        <f t="shared" si="94"/>
        <v>theater</v>
      </c>
      <c r="T977" s="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s="7" t="str">
        <f t="shared" si="94"/>
        <v>theater</v>
      </c>
      <c r="T978" s="7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s="7" t="str">
        <f t="shared" si="94"/>
        <v>food</v>
      </c>
      <c r="T979" s="7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s="7" t="str">
        <f t="shared" si="94"/>
        <v>games</v>
      </c>
      <c r="T980" s="7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s="7" t="str">
        <f t="shared" si="94"/>
        <v>theater</v>
      </c>
      <c r="T981" s="7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s="7" t="str">
        <f t="shared" si="94"/>
        <v>publishing</v>
      </c>
      <c r="T982" s="7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s="7" t="str">
        <f t="shared" si="94"/>
        <v>technology</v>
      </c>
      <c r="T983" s="7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s="7" t="str">
        <f t="shared" si="94"/>
        <v>film &amp; video</v>
      </c>
      <c r="T984" s="7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s="7" t="str">
        <f t="shared" si="94"/>
        <v>film &amp; video</v>
      </c>
      <c r="T985" s="7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s="7" t="str">
        <f t="shared" si="94"/>
        <v>theater</v>
      </c>
      <c r="T986" s="7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s="7" t="str">
        <f t="shared" si="94"/>
        <v>music</v>
      </c>
      <c r="T987" s="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s="7" t="str">
        <f t="shared" si="94"/>
        <v>music</v>
      </c>
      <c r="T988" s="7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s="7" t="str">
        <f t="shared" si="94"/>
        <v>film &amp; video</v>
      </c>
      <c r="T989" s="7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s="7" t="str">
        <f t="shared" si="94"/>
        <v>publishing</v>
      </c>
      <c r="T990" s="7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s="7" t="str">
        <f t="shared" si="94"/>
        <v>publishing</v>
      </c>
      <c r="T991" s="7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s="7" t="str">
        <f t="shared" si="94"/>
        <v>film &amp; video</v>
      </c>
      <c r="T992" s="7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s="7" t="str">
        <f t="shared" si="94"/>
        <v>music</v>
      </c>
      <c r="T993" s="7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s="7" t="str">
        <f t="shared" si="94"/>
        <v>film &amp; video</v>
      </c>
      <c r="T994" s="7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s="7" t="str">
        <f t="shared" si="94"/>
        <v>photography</v>
      </c>
      <c r="T995" s="7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s="7" t="str">
        <f t="shared" si="94"/>
        <v>publishing</v>
      </c>
      <c r="T996" s="7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s="7" t="str">
        <f t="shared" si="94"/>
        <v>food</v>
      </c>
      <c r="T997" s="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s="7" t="str">
        <f t="shared" si="94"/>
        <v>theater</v>
      </c>
      <c r="T998" s="7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s="7" t="str">
        <f t="shared" si="94"/>
        <v>theater</v>
      </c>
      <c r="T999" s="7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s="7" t="str">
        <f t="shared" si="94"/>
        <v>music</v>
      </c>
      <c r="T1000" s="7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s="7" t="str">
        <f t="shared" si="94"/>
        <v>food</v>
      </c>
      <c r="T1001" s="7" t="str">
        <f t="shared" si="95"/>
        <v>food trucks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F1:F1048576">
    <cfRule type="colorScale" priority="4">
      <colorScale>
        <cfvo type="min"/>
        <cfvo type="num" val="1"/>
        <cfvo type="max"/>
        <color rgb="FFFF0000"/>
        <color theme="9"/>
        <color rgb="FF0070C0"/>
      </colorScale>
    </cfRule>
  </conditionalFormatting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between">
      <formula>0</formula>
      <formula>1</formula>
    </cfRule>
  </conditionalFormatting>
  <conditionalFormatting sqref="G1:G1048576">
    <cfRule type="cellIs" dxfId="3" priority="5" operator="equal">
      <formula>"canceled"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Tabl1</vt:lpstr>
      <vt:lpstr>Pivot Table 2</vt:lpstr>
      <vt:lpstr>By month</vt:lpstr>
      <vt:lpstr>Percentages</vt:lpstr>
      <vt:lpstr>Successful vs Failed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Ehlke</cp:lastModifiedBy>
  <dcterms:created xsi:type="dcterms:W3CDTF">2021-09-29T18:52:28Z</dcterms:created>
  <dcterms:modified xsi:type="dcterms:W3CDTF">2024-10-23T18:43:34Z</dcterms:modified>
</cp:coreProperties>
</file>