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<sst xmlns="http://schemas.openxmlformats.org/spreadsheetml/2006/main" count="15" uniqueCount="15">
  <si>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Qty</t>
  </si>
  <si>
    <t>Value</t>
  </si>
  <si>
    <t>Cost</t>
  </si>
  <si>
    <t>Extended Part</t>
  </si>
  <si>
    <t>Total Cost</t>
  </si>
  <si>
    <t xml:space="preserve">
CL31B104KBCNNNC 100nF 1206</t>
  </si>
  <si>
    <t xml:space="preserve">
CL21C200JBANNNC 20pF 0805</t>
  </si>
  <si>
    <t>17-21SUYC/TR8 LED 0805</t>
  </si>
  <si>
    <t>1206W4F1002T5E 10kΩ 1206</t>
  </si>
  <si>
    <t>0805W8F3900T5E 390Ω 0805</t>
  </si>
  <si>
    <t>0805W8F4700T5E 470Ω 0805</t>
  </si>
  <si>
    <t>MT-0-102-C003-N003-RS DPDT switch</t>
  </si>
  <si>
    <t>XKB5858-Z-75 Dual Push Switch</t>
  </si>
  <si>
    <t>A308000003 8MHZ Crystal oscillator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</si>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</sst>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  <col customWidth="1" min="5" max="5" width="20.38"/>
    <col customWidth="1" min="6" max="6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6.0</v>
      </c>
      <c r="B2" s="2" t="s">
        <v>5</v>
      </c>
      <c r="C2" s="2">
        <v>0.0138</v>
      </c>
      <c r="D2" s="2">
        <v>0.0</v>
      </c>
      <c r="E2" s="3">
        <f t="shared" ref="E2:E10" si="1">D2*3 + 5*(A2*C2)</f>
        <v>0.414</v>
      </c>
    </row>
    <row r="3">
      <c r="A3" s="2">
        <v>2.0</v>
      </c>
      <c r="B3" s="2" t="s">
        <v>6</v>
      </c>
      <c r="C3" s="2">
        <v>0.0015</v>
      </c>
      <c r="D3" s="2">
        <v>0.0</v>
      </c>
      <c r="E3" s="3">
        <f t="shared" si="1"/>
        <v>0.015</v>
      </c>
    </row>
    <row r="4">
      <c r="A4" s="2">
        <v>2.0</v>
      </c>
      <c r="B4" s="2" t="s">
        <v>7</v>
      </c>
      <c r="C4" s="2">
        <v>0.0119</v>
      </c>
      <c r="D4" s="2">
        <v>0.0</v>
      </c>
      <c r="E4" s="3">
        <f t="shared" si="1"/>
        <v>0.119</v>
      </c>
    </row>
    <row r="5">
      <c r="A5" s="2">
        <v>1.0</v>
      </c>
      <c r="B5" s="2" t="s">
        <v>8</v>
      </c>
      <c r="C5" s="2">
        <v>0.003</v>
      </c>
      <c r="D5" s="2">
        <v>0.0</v>
      </c>
      <c r="E5" s="3">
        <f t="shared" si="1"/>
        <v>0.015</v>
      </c>
    </row>
    <row r="6">
      <c r="A6" s="2">
        <v>1.0</v>
      </c>
      <c r="B6" s="2" t="s">
        <v>9</v>
      </c>
      <c r="C6" s="2">
        <v>0.001</v>
      </c>
      <c r="D6" s="2">
        <v>0.0</v>
      </c>
      <c r="E6" s="3">
        <f t="shared" si="1"/>
        <v>0.005</v>
      </c>
    </row>
    <row r="7">
      <c r="A7" s="2">
        <v>2.0</v>
      </c>
      <c r="B7" s="2" t="s">
        <v>10</v>
      </c>
      <c r="C7" s="2">
        <v>0.0017</v>
      </c>
      <c r="D7" s="2">
        <v>0.0</v>
      </c>
      <c r="E7" s="3">
        <f t="shared" si="1"/>
        <v>0.017</v>
      </c>
    </row>
    <row r="8">
      <c r="A8" s="2">
        <v>1.0</v>
      </c>
      <c r="B8" s="2" t="s">
        <v>11</v>
      </c>
      <c r="C8" s="2">
        <v>0.8244</v>
      </c>
      <c r="D8" s="2">
        <v>1.0</v>
      </c>
      <c r="E8" s="3">
        <f t="shared" si="1"/>
        <v>7.122</v>
      </c>
    </row>
    <row r="9">
      <c r="A9" s="2">
        <v>2.0</v>
      </c>
      <c r="B9" s="2" t="s">
        <v>12</v>
      </c>
      <c r="C9" s="2">
        <v>0.1464</v>
      </c>
      <c r="D9" s="2">
        <v>1.0</v>
      </c>
      <c r="E9" s="3">
        <f t="shared" si="1"/>
        <v>4.464</v>
      </c>
    </row>
    <row r="10">
      <c r="A10" s="2">
        <v>1.0</v>
      </c>
      <c r="B10" s="2" t="s">
        <v>13</v>
      </c>
      <c r="C10" s="2">
        <v>0.5109</v>
      </c>
      <c r="D10" s="2">
        <v>1.0</v>
      </c>
      <c r="E10" s="3">
        <f t="shared" si="1"/>
        <v>5.5545</v>
      </c>
    </row>
    <row r="11">
      <c r="D11" s="2" t="s">
        <v>14</v>
      </c>
      <c r="E11" s="3">
        <f>SUM(E2:E10)</f>
        <v>17.7255</v>
      </c>
    </row>
  </sheetData>
  <drawing r:id="rId1"/>
</worksheet>
</file>